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metadata.xml" ContentType="application/vnd.openxmlformats-officedocument.spreadsheetml.sheetMetadata+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网站财务管理\4、常用表单\"/>
    </mc:Choice>
  </mc:AlternateContent>
  <workbookProtection workbookPassword="C657" lockStructure="1"/>
  <bookViews>
    <workbookView windowWidth="23040" windowHeight="8604" activeTab="1"/>
  </bookViews>
  <sheets>
    <sheet name="提示" sheetId="2" r:id="rId1"/>
    <sheet name="差旅费报销封面" sheetId="1" r:id="rId2"/>
    <sheet name="附件1、航空公司定点直销机构和代理人" sheetId="3" r:id="rId3"/>
    <sheet name="附件2、住宿费标准" sheetId="5" r:id="rId4"/>
  </sheets>
  <definedNames>
    <definedName name="_xlnm._FilterDatabase" localSheetId="3" hidden="1">附件2、住宿费标准!$A$2:$I$38</definedName>
    <definedName name="_xlnm.Print_Area" localSheetId="1">差旅费报销封面!$A$2:$BG$69</definedName>
    <definedName name="_xlnm.Print_Area" localSheetId="3">附件2、住宿费标准!$A$1:$H$38</definedName>
    <definedName name="_xlnm.Print_Area" localSheetId="2">附件1、航空公司定点直销机构和代理人!$A$2:$D$27</definedName>
    <definedName name="_xlnm.Print_Area" localSheetId="0">提示!$A$1:$A$15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<sst xmlns="http://schemas.openxmlformats.org/spreadsheetml/2006/main" count="205" uniqueCount="188">
  <si>
    <t>温馨提示</t>
  </si>
  <si>
    <r>
      <rPr>
        <sz val="11"/>
        <rFont val="宋体"/>
        <charset val="134"/>
      </rPr>
      <t xml:space="preserve">
1、</t>
    </r>
    <r>
      <rPr>
        <sz val="11"/>
        <color rgb="FFFF0000"/>
        <rFont val="宋体"/>
        <charset val="134"/>
      </rPr>
      <t xml:space="preserve">差旅费属于《中央预算单位公务卡强制结算目录》范围内支出项目，出差人员必须使用公务卡支付结算。
</t>
    </r>
  </si>
  <si>
    <r>
      <rPr>
        <sz val="11"/>
        <color theme="1"/>
        <rFont val="宋体"/>
        <charset val="134"/>
        <scheme val="minor"/>
      </rPr>
      <t>2、出差人员乘坐交通工具等级规定：
    火车：硬席（硬座、硬卧）；
    高铁/动车：二等座；
    全列软席列车：二等软座；
    轮船：三等舱；
    飞机：经济舱；
    公务机票左上角须有“GP”标识，无“GP”标识的机票一律不予报销（航空公司定点直销机构和代理人见后面</t>
    </r>
    <r>
      <rPr>
        <sz val="11"/>
        <color rgb="FFFF0000"/>
        <rFont val="宋体"/>
        <charset val="134"/>
        <scheme val="minor"/>
      </rPr>
      <t>附件1</t>
    </r>
    <r>
      <rPr>
        <sz val="11"/>
        <color theme="1"/>
        <rFont val="宋体"/>
        <charset val="134"/>
        <scheme val="minor"/>
      </rPr>
      <t xml:space="preserve">）。
    其他交通工具（不含出租小汽车）：往返当天凭据报销；
    乘坐交通工具超标准的，按照当天车次、可乘坐的标准报销；出发地、到达地非合肥和目的地的，不能报销；特殊情况须提交情况说明，报校长批准后方可报销；
    因特殊情况需要中转的，中转站应在起始点之间，或按当天对应车次、座次限额报销。
    </t>
    </r>
    <r>
      <rPr>
        <sz val="11"/>
        <color rgb="FFFF0000"/>
        <rFont val="宋体"/>
        <charset val="134"/>
        <scheme val="minor"/>
      </rPr>
      <t>自行驾车所发生的油费、过路过桥费、高速通行费均不能报销。</t>
    </r>
  </si>
  <si>
    <r>
      <rPr>
        <sz val="11"/>
        <color theme="1"/>
        <rFont val="宋体"/>
        <charset val="134"/>
        <scheme val="minor"/>
      </rPr>
      <t>3、住宿费不允许超限额（限额标准见附件2），</t>
    </r>
    <r>
      <rPr>
        <b/>
        <sz val="11"/>
        <color rgb="FFFF0000"/>
        <rFont val="宋体"/>
        <charset val="134"/>
        <scheme val="minor"/>
      </rPr>
      <t>无住宿费发票的，不得报销住宿费、交通补助、伙食补助费。</t>
    </r>
    <r>
      <rPr>
        <sz val="11"/>
        <color rgb="FFFF0000"/>
        <rFont val="宋体"/>
        <charset val="134"/>
        <scheme val="minor"/>
      </rPr>
      <t xml:space="preserve">
   实际发生住宿而无住宿费发票的，如果住在自己家里，或到偏远地区出差，无法取得住宿费发票的，由出差人员说明情况并经单位领导批准，可以报销城市间交通费、伙食补助费和室内交通费，其中到偏远地区出差实际发生的住宿费用的可以在住宿费限额标准内据实报销住宿费，其他情况一般不予报销差旅费</t>
    </r>
  </si>
  <si>
    <r>
      <rPr>
        <sz val="11"/>
        <color theme="1"/>
        <rFont val="宋体"/>
        <charset val="134"/>
        <scheme val="minor"/>
      </rPr>
      <t xml:space="preserve">4、交通补助：参加会议、培训的按照2天核定补助天数，当天来回的按照1天核定补助天数。
   其他类型的公务出差按照出差自然（日历）天数核定补助天数。
   </t>
    </r>
    <r>
      <rPr>
        <b/>
        <sz val="11"/>
        <color rgb="FFFF0000"/>
        <rFont val="宋体"/>
        <charset val="134"/>
        <scheme val="minor"/>
      </rPr>
      <t xml:space="preserve">学校安排车辆接送的无交通补助；
   </t>
    </r>
    <r>
      <rPr>
        <sz val="11"/>
        <color rgb="FFFF0000"/>
        <rFont val="宋体"/>
        <charset val="134"/>
        <scheme val="minor"/>
      </rPr>
      <t>无交通工具凭据的不能报销交通补助</t>
    </r>
    <r>
      <rPr>
        <sz val="11"/>
        <color theme="1"/>
        <rFont val="宋体"/>
        <charset val="134"/>
        <scheme val="minor"/>
      </rPr>
      <t xml:space="preserve">；
   </t>
    </r>
    <r>
      <rPr>
        <b/>
        <sz val="11"/>
        <color rgb="FFFF0000"/>
        <rFont val="宋体"/>
        <charset val="134"/>
        <scheme val="minor"/>
      </rPr>
      <t xml:space="preserve">合肥市内（含庐江、巢湖、长丰、肥西、肥东）无交通补助。
</t>
    </r>
  </si>
  <si>
    <t xml:space="preserve">5、伙食补助标准：西藏、青海、新疆的补助标准为120元/天；
   其他地方补助标准为100元/天（培训、会议安排伙食的无伙食补助）。
</t>
  </si>
  <si>
    <t>6、市直单位工作人员到合肥市所属市县区参加会议、培训的，不报销住宿费、伙食补助和市内交通费；到合肥市所属市县区开展其他公务活动，原则上要求当天返回，因项目检查等特殊原因，不能当天往返而必须在市县区住宿或接待单位未安排伙食、交通工具而实际发生住宿、伙食、交通费用的，需说明情况并经所在单位领导批准，参照《合肥市市级审计外勤经费管理办法》，按照市（县）每天伙食费70元，交通费50元；城区每天伙食费20元，交通费20元的补助标准包干使用。
统一安排伙食、交通工具的，不在报销伙食补助费和市内交通费。</t>
  </si>
  <si>
    <r>
      <rPr>
        <sz val="11"/>
        <color theme="1"/>
        <rFont val="宋体"/>
        <charset val="134"/>
        <scheme val="minor"/>
      </rPr>
      <t>7、挂职干部生活补助等参见合组</t>
    </r>
    <r>
      <rPr>
        <sz val="11"/>
        <color theme="1"/>
        <rFont val="宋体"/>
        <charset val="134"/>
      </rPr>
      <t>﹝</t>
    </r>
    <r>
      <rPr>
        <sz val="11"/>
        <color theme="1"/>
        <rFont val="宋体"/>
        <charset val="134"/>
        <scheme val="minor"/>
      </rPr>
      <t>2017﹞202号《关于全市挂职、异地任职干部待遇有关问题的通知》。</t>
    </r>
  </si>
  <si>
    <r>
      <rPr>
        <sz val="11"/>
        <color theme="1"/>
        <rFont val="宋体"/>
        <charset val="134"/>
        <scheme val="minor"/>
      </rPr>
      <t xml:space="preserve">
8、公务卡实际支付金额与交通票、住宿费发票信息不一致的，按照实际支付金额填写报销单，并且需要本人提交情况说明，</t>
    </r>
    <r>
      <rPr>
        <sz val="11"/>
        <color rgb="FFFF0000"/>
        <rFont val="宋体"/>
        <charset val="134"/>
        <scheme val="minor"/>
      </rPr>
      <t>报校长批准后方可报销。</t>
    </r>
    <r>
      <rPr>
        <sz val="11"/>
        <color theme="1"/>
        <rFont val="宋体"/>
        <charset val="134"/>
        <scheme val="minor"/>
      </rPr>
      <t xml:space="preserve">
</t>
    </r>
  </si>
  <si>
    <t xml:space="preserve">9、差旅费报销单红色部分为打印出来手签，黄色部分为需据实填写，请勿更改表格格式（公式及表格打印设置已设定）。
</t>
  </si>
  <si>
    <r>
      <rPr>
        <sz val="11"/>
        <color theme="1"/>
        <rFont val="宋体"/>
        <charset val="134"/>
        <scheme val="minor"/>
      </rPr>
      <t>10、差旅费报销单据</t>
    </r>
    <r>
      <rPr>
        <sz val="11"/>
        <color rgb="FFFF0000"/>
        <rFont val="宋体"/>
        <charset val="134"/>
        <scheme val="minor"/>
      </rPr>
      <t xml:space="preserve">请勿双面打印。
</t>
    </r>
  </si>
  <si>
    <r>
      <rPr>
        <sz val="11"/>
        <color theme="1"/>
        <rFont val="宋体"/>
        <charset val="134"/>
        <scheme val="minor"/>
      </rPr>
      <t>11、请出差人员认真填好本单，</t>
    </r>
    <r>
      <rPr>
        <sz val="11"/>
        <rFont val="宋体"/>
        <charset val="134"/>
        <scheme val="minor"/>
      </rPr>
      <t>并将所有原始票据（</t>
    </r>
    <r>
      <rPr>
        <sz val="11"/>
        <color rgb="FFFF0000"/>
        <rFont val="宋体"/>
        <charset val="134"/>
        <scheme val="minor"/>
      </rPr>
      <t>包括但不限于车票、住宿费发票、与出差相关且符合报销规定的各类发票、消费记录截图、银行流水明细单等）整齐粘贴于打印好的“原始单据粘贴页”上。</t>
    </r>
    <r>
      <rPr>
        <sz val="11"/>
        <rFont val="宋体"/>
        <charset val="134"/>
        <scheme val="minor"/>
      </rPr>
      <t>完成粘贴后，需依次经由</t>
    </r>
    <r>
      <rPr>
        <sz val="11"/>
        <color rgb="FFFF0000"/>
        <rFont val="宋体"/>
        <charset val="134"/>
        <scheme val="minor"/>
      </rPr>
      <t>部门负责人、财务科长、部门分管校长、分管财务的校长以及校长</t>
    </r>
    <r>
      <rPr>
        <sz val="11"/>
        <rFont val="宋体"/>
        <charset val="134"/>
        <scheme val="minor"/>
      </rPr>
      <t>进行审核。审核无误后，请将粘贴好的单据提交至财务科办理报销手续。</t>
    </r>
  </si>
  <si>
    <r>
      <rPr>
        <sz val="11"/>
        <color theme="1"/>
        <rFont val="宋体"/>
        <charset val="134"/>
        <scheme val="minor"/>
      </rPr>
      <t>12、对于因出差产生的各类费用所取得的增值税专用发票、普通发票及非税票据等，其背面均需由</t>
    </r>
    <r>
      <rPr>
        <sz val="11"/>
        <color rgb="FFFF0000"/>
        <rFont val="宋体"/>
        <charset val="134"/>
        <scheme val="minor"/>
      </rPr>
      <t>经办人及证明人</t>
    </r>
    <r>
      <rPr>
        <sz val="11"/>
        <color theme="1"/>
        <rFont val="宋体"/>
        <charset val="134"/>
        <scheme val="minor"/>
      </rPr>
      <t>分别签字确认，以确保票据的真实性与有效性。</t>
    </r>
  </si>
  <si>
    <t>13、若住宿费实际消费金额中包含优惠减免部分，致使按照标准单价与住宿天数计算得出的理论金额（单价×住宿天数）与实际消费金额存在差异时，请务必分行详细填列各项数据，避免表格内金额数据出现逻辑矛盾或错误。</t>
  </si>
  <si>
    <t>14、其他相关事项说明请参考《合肥市市直机关差旅费管理办法》（http://zwgk.hefei.gov.cn/public/4381/65278391.html）。</t>
  </si>
  <si>
    <r>
      <rPr>
        <b/>
        <sz val="72"/>
        <color rgb="FFFF0000"/>
        <rFont val="标准粗黑"/>
        <charset val="134"/>
      </rPr>
      <t>请先阅读、理解前一页签“提示”后，再填写本页报销单据</t>
    </r>
    <r>
      <rPr>
        <b/>
        <sz val="72"/>
        <rFont val="标准粗黑"/>
        <charset val="134"/>
      </rPr>
      <t xml:space="preserve">
</t>
    </r>
  </si>
  <si>
    <r>
      <rPr>
        <b/>
        <sz val="24"/>
        <color theme="1"/>
        <rFont val="宋体"/>
        <charset val="134"/>
      </rPr>
      <t>合肥市第七中学差旅费报销单</t>
    </r>
  </si>
  <si>
    <t>公务卡卡号：</t>
  </si>
  <si>
    <t>6282880138844395</t>
  </si>
  <si>
    <t>所附单据张数：</t>
  </si>
  <si>
    <t>经办人</t>
  </si>
  <si>
    <t>申请部门</t>
  </si>
  <si>
    <t>高一级部</t>
  </si>
  <si>
    <r>
      <rPr>
        <b/>
        <sz val="11"/>
        <color theme="1"/>
        <rFont val="宋体"/>
        <charset val="134"/>
      </rPr>
      <t>申请日期</t>
    </r>
  </si>
  <si>
    <t>出差天数</t>
  </si>
  <si>
    <t>出差地</t>
  </si>
  <si>
    <t>新疆维吾尔自治区</t>
  </si>
  <si>
    <r>
      <rPr>
        <b/>
        <sz val="11"/>
        <color theme="1"/>
        <rFont val="宋体"/>
        <charset val="134"/>
      </rPr>
      <t>出差事由</t>
    </r>
  </si>
  <si>
    <t>参加安徽省教研基地项目中期推进会</t>
  </si>
  <si>
    <t>同行人姓名</t>
  </si>
  <si>
    <t>刘雅文</t>
  </si>
  <si>
    <r>
      <rPr>
        <b/>
        <sz val="16"/>
        <color theme="1"/>
        <rFont val="宋体"/>
        <charset val="134"/>
      </rPr>
      <t>交通费</t>
    </r>
  </si>
  <si>
    <t>住宿费</t>
  </si>
  <si>
    <r>
      <rPr>
        <b/>
        <sz val="16"/>
        <color theme="1"/>
        <rFont val="宋体"/>
        <charset val="134"/>
      </rPr>
      <t>其他费用</t>
    </r>
  </si>
  <si>
    <r>
      <rPr>
        <b/>
        <sz val="12"/>
        <color theme="1"/>
        <rFont val="宋体"/>
        <charset val="134"/>
      </rPr>
      <t>起程时间地点</t>
    </r>
  </si>
  <si>
    <r>
      <rPr>
        <b/>
        <sz val="12"/>
        <color theme="1"/>
        <rFont val="宋体"/>
        <charset val="134"/>
      </rPr>
      <t>到达时间地点</t>
    </r>
  </si>
  <si>
    <r>
      <rPr>
        <b/>
        <sz val="12"/>
        <color theme="1"/>
        <rFont val="宋体"/>
        <charset val="134"/>
      </rPr>
      <t>交通
工具</t>
    </r>
  </si>
  <si>
    <t>票价</t>
  </si>
  <si>
    <r>
      <rPr>
        <b/>
        <sz val="12"/>
        <color theme="1"/>
        <rFont val="宋体"/>
        <charset val="134"/>
      </rPr>
      <t>人数</t>
    </r>
  </si>
  <si>
    <r>
      <rPr>
        <b/>
        <sz val="12"/>
        <color theme="1"/>
        <rFont val="宋体"/>
        <charset val="134"/>
      </rPr>
      <t>金额</t>
    </r>
  </si>
  <si>
    <r>
      <rPr>
        <b/>
        <sz val="12"/>
        <color theme="1"/>
        <rFont val="宋体"/>
        <charset val="134"/>
      </rPr>
      <t>住宿费
单价</t>
    </r>
  </si>
  <si>
    <r>
      <rPr>
        <b/>
        <sz val="12"/>
        <color theme="1"/>
        <rFont val="宋体"/>
        <charset val="134"/>
      </rPr>
      <t>住宿
天数</t>
    </r>
  </si>
  <si>
    <r>
      <rPr>
        <b/>
        <sz val="12"/>
        <color theme="1"/>
        <rFont val="宋体"/>
        <charset val="134"/>
      </rPr>
      <t>房间
间数</t>
    </r>
  </si>
  <si>
    <t>金额</t>
  </si>
  <si>
    <t>项目</t>
  </si>
  <si>
    <r>
      <rPr>
        <b/>
        <sz val="12"/>
        <color theme="1"/>
        <rFont val="宋体"/>
        <charset val="134"/>
      </rPr>
      <t>单价</t>
    </r>
  </si>
  <si>
    <t>人数</t>
  </si>
  <si>
    <r>
      <rPr>
        <b/>
        <sz val="12"/>
        <color theme="1"/>
        <rFont val="宋体"/>
        <charset val="134"/>
      </rPr>
      <t>月</t>
    </r>
  </si>
  <si>
    <r>
      <rPr>
        <b/>
        <sz val="12"/>
        <color theme="1"/>
        <rFont val="宋体"/>
        <charset val="134"/>
      </rPr>
      <t>日</t>
    </r>
  </si>
  <si>
    <r>
      <rPr>
        <b/>
        <sz val="12"/>
        <color theme="1"/>
        <rFont val="宋体"/>
        <charset val="134"/>
      </rPr>
      <t>时</t>
    </r>
  </si>
  <si>
    <r>
      <rPr>
        <b/>
        <sz val="12"/>
        <color theme="1"/>
        <rFont val="宋体"/>
        <charset val="134"/>
      </rPr>
      <t>起点</t>
    </r>
  </si>
  <si>
    <r>
      <rPr>
        <b/>
        <sz val="12"/>
        <color theme="1"/>
        <rFont val="宋体"/>
        <charset val="134"/>
      </rPr>
      <t>终点</t>
    </r>
  </si>
  <si>
    <t>合肥</t>
  </si>
  <si>
    <t>宿州</t>
  </si>
  <si>
    <t>高铁</t>
  </si>
  <si>
    <t xml:space="preserve"> </t>
  </si>
  <si>
    <r>
      <rPr>
        <b/>
        <sz val="16"/>
        <color theme="1"/>
        <rFont val="宋体"/>
        <charset val="134"/>
      </rPr>
      <t>交通费小计</t>
    </r>
  </si>
  <si>
    <r>
      <rPr>
        <b/>
        <sz val="16"/>
        <color theme="1"/>
        <rFont val="宋体"/>
        <charset val="134"/>
      </rPr>
      <t>住宿费小计</t>
    </r>
  </si>
  <si>
    <t>其他费用小计：</t>
  </si>
  <si>
    <t>交通补助</t>
  </si>
  <si>
    <t>标准</t>
  </si>
  <si>
    <t>天数</t>
  </si>
  <si>
    <t>交通补助小计</t>
  </si>
  <si>
    <t>伙食补助</t>
  </si>
  <si>
    <t>伙食补助小计</t>
  </si>
  <si>
    <t>生活补助</t>
  </si>
  <si>
    <t>月份/天数</t>
  </si>
  <si>
    <t>生活补助小计</t>
  </si>
  <si>
    <t>报销费用合计（小写）</t>
  </si>
  <si>
    <t>备注说明：</t>
  </si>
  <si>
    <t>部门负责人审核：</t>
  </si>
  <si>
    <t>财务稽核：</t>
  </si>
  <si>
    <t>部门分管校长审批：</t>
  </si>
  <si>
    <t>财务分管校长审批：</t>
  </si>
  <si>
    <t>校长审批：</t>
  </si>
  <si>
    <t>原 始 单 据 粘 贴 页</t>
  </si>
  <si>
    <r>
      <rPr>
        <sz val="18"/>
        <color rgb="FF000000"/>
        <rFont val="黑体"/>
        <charset val="134"/>
      </rPr>
      <t>一、航空公司定点直销机构和代理人（</t>
    </r>
    <r>
      <rPr>
        <sz val="18"/>
        <color rgb="FF000000"/>
        <rFont val="Times New Roman"/>
        <charset val="134"/>
      </rPr>
      <t>24</t>
    </r>
    <r>
      <rPr>
        <sz val="18"/>
        <color rgb="FF000000"/>
        <rFont val="黑体"/>
        <charset val="134"/>
      </rPr>
      <t>家）</t>
    </r>
  </si>
  <si>
    <t>序号</t>
  </si>
  <si>
    <r>
      <rPr>
        <sz val="12"/>
        <color rgb="FF000000"/>
        <rFont val="黑体"/>
        <charset val="134"/>
      </rPr>
      <t>机构名称</t>
    </r>
  </si>
  <si>
    <r>
      <rPr>
        <sz val="12"/>
        <color rgb="FF000000"/>
        <rFont val="黑体"/>
        <charset val="134"/>
      </rPr>
      <t>机构地址</t>
    </r>
  </si>
  <si>
    <r>
      <rPr>
        <sz val="12"/>
        <color rgb="FF000000"/>
        <rFont val="黑体"/>
        <charset val="134"/>
      </rPr>
      <t>联系电话</t>
    </r>
  </si>
  <si>
    <r>
      <rPr>
        <sz val="12"/>
        <color rgb="FF000000"/>
        <rFont val="方正书宋简体"/>
        <charset val="134"/>
      </rPr>
      <t>安徽中国青年旅行社有限责任公司</t>
    </r>
  </si>
  <si>
    <r>
      <rPr>
        <sz val="12"/>
        <color rgb="FF000000"/>
        <rFont val="方正书宋简体"/>
        <charset val="134"/>
      </rPr>
      <t>安徽省合肥市包河区屯溪路</t>
    </r>
    <r>
      <rPr>
        <sz val="12"/>
        <color rgb="FF000000"/>
        <rFont val="Times New Roman"/>
        <charset val="134"/>
      </rPr>
      <t>33</t>
    </r>
    <r>
      <rPr>
        <sz val="12"/>
        <color rgb="FF000000"/>
        <rFont val="方正书宋简体"/>
        <charset val="134"/>
      </rPr>
      <t>号恒兴广场</t>
    </r>
    <r>
      <rPr>
        <sz val="12"/>
        <color rgb="FF000000"/>
        <rFont val="Times New Roman"/>
        <charset val="134"/>
      </rPr>
      <t>A</t>
    </r>
    <r>
      <rPr>
        <sz val="12"/>
        <color rgb="FF000000"/>
        <rFont val="方正书宋简体"/>
        <charset val="134"/>
      </rPr>
      <t>区</t>
    </r>
    <r>
      <rPr>
        <sz val="12"/>
        <color rgb="FF000000"/>
        <rFont val="Times New Roman"/>
        <charset val="134"/>
      </rPr>
      <t>1701</t>
    </r>
    <r>
      <rPr>
        <sz val="12"/>
        <color rgb="FF000000"/>
        <rFont val="方正书宋简体"/>
        <charset val="134"/>
      </rPr>
      <t>室</t>
    </r>
  </si>
  <si>
    <t>安徽汉尼航空票务代理有限公司</t>
  </si>
  <si>
    <t>安徽省合肥市包河区绿地中心D座2010室</t>
  </si>
  <si>
    <t>安徽环球航空服务有限公司</t>
  </si>
  <si>
    <t>合肥市包河区马鞍山南路世纪阳光大厦9楼</t>
  </si>
  <si>
    <r>
      <rPr>
        <sz val="12"/>
        <color rgb="FF000000"/>
        <rFont val="方正书宋简体"/>
        <charset val="134"/>
      </rPr>
      <t>安徽国联商务有限公司</t>
    </r>
  </si>
  <si>
    <r>
      <rPr>
        <sz val="12"/>
        <color rgb="FF000000"/>
        <rFont val="方正书宋简体"/>
        <charset val="134"/>
      </rPr>
      <t>安徽省合肥市长江中路</t>
    </r>
    <r>
      <rPr>
        <sz val="12"/>
        <color rgb="FF000000"/>
        <rFont val="Times New Roman"/>
        <charset val="134"/>
      </rPr>
      <t>158</t>
    </r>
    <r>
      <rPr>
        <sz val="12"/>
        <color rgb="FF000000"/>
        <rFont val="方正书宋简体"/>
        <charset val="134"/>
      </rPr>
      <t>号</t>
    </r>
  </si>
  <si>
    <r>
      <rPr>
        <sz val="12"/>
        <color rgb="FF000000"/>
        <rFont val="Times New Roman"/>
        <charset val="134"/>
      </rPr>
      <t>0551-66668888</t>
    </r>
  </si>
  <si>
    <r>
      <rPr>
        <sz val="12"/>
        <color rgb="FF000000"/>
        <rFont val="方正书宋简体"/>
        <charset val="134"/>
      </rPr>
      <t>合肥通达旅行服务有限公司</t>
    </r>
  </si>
  <si>
    <r>
      <rPr>
        <sz val="12"/>
        <color rgb="FF000000"/>
        <rFont val="方正书宋简体"/>
        <charset val="134"/>
      </rPr>
      <t>安徽省合肥市徽州大道</t>
    </r>
    <r>
      <rPr>
        <sz val="12"/>
        <color rgb="FF000000"/>
        <rFont val="Times New Roman"/>
        <charset val="134"/>
      </rPr>
      <t>27</t>
    </r>
    <r>
      <rPr>
        <sz val="12"/>
        <color rgb="FF000000"/>
        <rFont val="方正书宋简体"/>
        <charset val="134"/>
      </rPr>
      <t>号银成大厦</t>
    </r>
    <r>
      <rPr>
        <sz val="12"/>
        <color rgb="FF000000"/>
        <rFont val="Times New Roman"/>
        <charset val="134"/>
      </rPr>
      <t>407</t>
    </r>
    <r>
      <rPr>
        <sz val="12"/>
        <color rgb="FF000000"/>
        <rFont val="方正书宋简体"/>
        <charset val="134"/>
      </rPr>
      <t>室</t>
    </r>
  </si>
  <si>
    <r>
      <rPr>
        <sz val="12"/>
        <color rgb="FF000000"/>
        <rFont val="方正书宋简体"/>
        <charset val="134"/>
      </rPr>
      <t>安徽华夏航空代理服务有限公司</t>
    </r>
  </si>
  <si>
    <r>
      <rPr>
        <sz val="12"/>
        <color rgb="FF000000"/>
        <rFont val="方正书宋简体"/>
        <charset val="134"/>
      </rPr>
      <t>安徽省合肥市徽州大道</t>
    </r>
    <r>
      <rPr>
        <sz val="12"/>
        <color rgb="FF000000"/>
        <rFont val="Times New Roman"/>
        <charset val="134"/>
      </rPr>
      <t>30</t>
    </r>
    <r>
      <rPr>
        <sz val="12"/>
        <color rgb="FF000000"/>
        <rFont val="方正书宋简体"/>
        <charset val="134"/>
      </rPr>
      <t>号</t>
    </r>
  </si>
  <si>
    <r>
      <rPr>
        <sz val="12"/>
        <color rgb="FF000000"/>
        <rFont val="方正书宋简体"/>
        <charset val="134"/>
      </rPr>
      <t>安徽东科航空服务代理有限公司</t>
    </r>
  </si>
  <si>
    <r>
      <rPr>
        <sz val="12"/>
        <color rgb="FF000000"/>
        <rFont val="方正书宋简体"/>
        <charset val="134"/>
      </rPr>
      <t>安徽省合肥市金寨路高科技广场南二座九号</t>
    </r>
  </si>
  <si>
    <r>
      <rPr>
        <sz val="12"/>
        <color rgb="FF000000"/>
        <rFont val="Times New Roman"/>
        <charset val="134"/>
      </rPr>
      <t>0551-63603333</t>
    </r>
  </si>
  <si>
    <r>
      <rPr>
        <sz val="12"/>
        <color rgb="FF000000"/>
        <rFont val="方正书宋简体"/>
        <charset val="134"/>
      </rPr>
      <t>合肥票盟商旅服务有限公司</t>
    </r>
  </si>
  <si>
    <r>
      <rPr>
        <sz val="12"/>
        <color rgb="FF000000"/>
        <rFont val="方正书宋简体"/>
        <charset val="134"/>
      </rPr>
      <t>安徽省合肥市庐阳区长江中路</t>
    </r>
    <r>
      <rPr>
        <sz val="12"/>
        <color rgb="FF000000"/>
        <rFont val="Times New Roman"/>
        <charset val="134"/>
      </rPr>
      <t>247</t>
    </r>
    <r>
      <rPr>
        <sz val="12"/>
        <color rgb="FF000000"/>
        <rFont val="方正书宋简体"/>
        <charset val="134"/>
      </rPr>
      <t>号</t>
    </r>
    <r>
      <rPr>
        <sz val="12"/>
        <color rgb="FF000000"/>
        <rFont val="Times New Roman"/>
        <charset val="134"/>
      </rPr>
      <t>108</t>
    </r>
    <r>
      <rPr>
        <sz val="12"/>
        <color rgb="FF000000"/>
        <rFont val="方正书宋简体"/>
        <charset val="134"/>
      </rPr>
      <t>室</t>
    </r>
  </si>
  <si>
    <r>
      <rPr>
        <sz val="12"/>
        <color rgb="FF000000"/>
        <rFont val="Times New Roman"/>
        <charset val="134"/>
      </rPr>
      <t>0551-62625577</t>
    </r>
  </si>
  <si>
    <r>
      <rPr>
        <sz val="12"/>
        <color rgb="FF000000"/>
        <rFont val="方正书宋简体"/>
        <charset val="134"/>
      </rPr>
      <t>安徽海外旅游有限公司（安徽省中国国际旅行社）</t>
    </r>
  </si>
  <si>
    <r>
      <rPr>
        <sz val="12"/>
        <color rgb="FF000000"/>
        <rFont val="方正书宋简体"/>
        <charset val="134"/>
      </rPr>
      <t>安徽省合肥市梅山路</t>
    </r>
    <r>
      <rPr>
        <sz val="12"/>
        <color rgb="FF000000"/>
        <rFont val="Times New Roman"/>
        <charset val="134"/>
      </rPr>
      <t>153</t>
    </r>
    <r>
      <rPr>
        <sz val="12"/>
        <color rgb="FF000000"/>
        <rFont val="方正书宋简体"/>
        <charset val="134"/>
      </rPr>
      <t>号</t>
    </r>
  </si>
  <si>
    <r>
      <rPr>
        <sz val="12"/>
        <color rgb="FF000000"/>
        <rFont val="Times New Roman"/>
        <charset val="134"/>
      </rPr>
      <t>0551-62823100</t>
    </r>
  </si>
  <si>
    <r>
      <rPr>
        <sz val="12"/>
        <color rgb="FF000000"/>
        <rFont val="方正书宋简体"/>
        <charset val="134"/>
      </rPr>
      <t>安徽兰宇航空服务有限公司</t>
    </r>
  </si>
  <si>
    <r>
      <rPr>
        <sz val="12"/>
        <color rgb="FF000000"/>
        <rFont val="方正书宋简体"/>
        <charset val="134"/>
      </rPr>
      <t>安徽省合肥市美菱大道</t>
    </r>
    <r>
      <rPr>
        <sz val="12"/>
        <color rgb="FF000000"/>
        <rFont val="Times New Roman"/>
        <charset val="134"/>
      </rPr>
      <t>368</t>
    </r>
    <r>
      <rPr>
        <sz val="12"/>
        <color rgb="FF000000"/>
        <rFont val="方正书宋简体"/>
        <charset val="134"/>
      </rPr>
      <t>号</t>
    </r>
  </si>
  <si>
    <r>
      <rPr>
        <sz val="12"/>
        <color rgb="FF000000"/>
        <rFont val="方正书宋简体"/>
        <charset val="134"/>
      </rPr>
      <t>安徽省新视野商务旅游咨询有限公司</t>
    </r>
  </si>
  <si>
    <r>
      <rPr>
        <sz val="12"/>
        <color rgb="FF000000"/>
        <rFont val="方正书宋简体"/>
        <charset val="134"/>
      </rPr>
      <t>安徽省合肥市蜀山区潜山路绿地蓝海国际大厦</t>
    </r>
    <r>
      <rPr>
        <sz val="12"/>
        <color rgb="FF000000"/>
        <rFont val="Times New Roman"/>
        <charset val="134"/>
      </rPr>
      <t>C-701</t>
    </r>
    <r>
      <rPr>
        <sz val="12"/>
        <color rgb="FF000000"/>
        <rFont val="方正书宋简体"/>
        <charset val="134"/>
      </rPr>
      <t>室</t>
    </r>
  </si>
  <si>
    <r>
      <rPr>
        <sz val="12"/>
        <color rgb="FF000000"/>
        <rFont val="Times New Roman"/>
        <charset val="134"/>
      </rPr>
      <t>0551-62661188</t>
    </r>
  </si>
  <si>
    <r>
      <rPr>
        <sz val="12"/>
        <color rgb="FF000000"/>
        <rFont val="方正书宋简体"/>
        <charset val="134"/>
      </rPr>
      <t>安徽先锋航空服务有限公司</t>
    </r>
  </si>
  <si>
    <r>
      <rPr>
        <sz val="12"/>
        <color rgb="FF000000"/>
        <rFont val="方正书宋简体"/>
        <charset val="134"/>
      </rPr>
      <t>安徽省合肥市宿州路</t>
    </r>
    <r>
      <rPr>
        <sz val="12"/>
        <color rgb="FF000000"/>
        <rFont val="Times New Roman"/>
        <charset val="134"/>
      </rPr>
      <t>6</t>
    </r>
    <r>
      <rPr>
        <sz val="12"/>
        <color rgb="FF000000"/>
        <rFont val="方正书宋简体"/>
        <charset val="134"/>
      </rPr>
      <t>号欣都大厦</t>
    </r>
    <r>
      <rPr>
        <sz val="12"/>
        <color rgb="FF000000"/>
        <rFont val="Times New Roman"/>
        <charset val="134"/>
      </rPr>
      <t>33</t>
    </r>
    <r>
      <rPr>
        <sz val="12"/>
        <color rgb="FF000000"/>
        <rFont val="方正书宋简体"/>
        <charset val="134"/>
      </rPr>
      <t>楼</t>
    </r>
  </si>
  <si>
    <r>
      <rPr>
        <sz val="12"/>
        <color rgb="FF000000"/>
        <rFont val="方正书宋简体"/>
        <charset val="134"/>
      </rPr>
      <t>合肥联拓天下国际旅行社有限公司</t>
    </r>
  </si>
  <si>
    <r>
      <rPr>
        <sz val="12"/>
        <color rgb="FF000000"/>
        <rFont val="方正书宋简体"/>
        <charset val="134"/>
      </rPr>
      <t>合肥市蜀山区经济开发区湖光路自主创新产业基地三区（南区）</t>
    </r>
    <r>
      <rPr>
        <sz val="12"/>
        <color rgb="FF000000"/>
        <rFont val="Times New Roman"/>
        <charset val="134"/>
      </rPr>
      <t>D</t>
    </r>
    <r>
      <rPr>
        <sz val="12"/>
        <color rgb="FF000000"/>
        <rFont val="方正书宋简体"/>
        <charset val="134"/>
      </rPr>
      <t>座</t>
    </r>
    <r>
      <rPr>
        <sz val="12"/>
        <color rgb="FF000000"/>
        <rFont val="Times New Roman"/>
        <charset val="134"/>
      </rPr>
      <t>19</t>
    </r>
    <r>
      <rPr>
        <sz val="12"/>
        <color rgb="FF000000"/>
        <rFont val="方正书宋简体"/>
        <charset val="134"/>
      </rPr>
      <t>层</t>
    </r>
  </si>
  <si>
    <r>
      <rPr>
        <sz val="12"/>
        <color rgb="FF000000"/>
        <rFont val="方正书宋简体"/>
        <charset val="134"/>
      </rPr>
      <t>安徽航空物流有限公司</t>
    </r>
  </si>
  <si>
    <r>
      <rPr>
        <sz val="12"/>
        <color rgb="FF000000"/>
        <rFont val="方正书宋简体"/>
        <charset val="134"/>
      </rPr>
      <t>安徽省合肥市新桥国际机场</t>
    </r>
  </si>
  <si>
    <t>0551-63777691</t>
  </si>
  <si>
    <r>
      <rPr>
        <sz val="12"/>
        <color rgb="FF000000"/>
        <rFont val="方正书宋简体"/>
        <charset val="134"/>
      </rPr>
      <t>中国东方航空股份有限公司安徽分公司合肥金寨路售票处</t>
    </r>
  </si>
  <si>
    <r>
      <rPr>
        <sz val="12"/>
        <color rgb="FF000000"/>
        <rFont val="方正书宋简体"/>
        <charset val="134"/>
      </rPr>
      <t>合肥市金寨路</t>
    </r>
    <r>
      <rPr>
        <sz val="12"/>
        <color rgb="FF000000"/>
        <rFont val="Times New Roman"/>
        <charset val="134"/>
      </rPr>
      <t>246</t>
    </r>
    <r>
      <rPr>
        <sz val="12"/>
        <color rgb="FF000000"/>
        <rFont val="方正书宋简体"/>
        <charset val="134"/>
      </rPr>
      <t>号</t>
    </r>
  </si>
  <si>
    <r>
      <rPr>
        <sz val="12"/>
        <color rgb="FF000000"/>
        <rFont val="Times New Roman"/>
        <charset val="134"/>
      </rPr>
      <t>0551-62817832</t>
    </r>
  </si>
  <si>
    <r>
      <rPr>
        <sz val="12"/>
        <color rgb="FF000000"/>
        <rFont val="方正书宋简体"/>
        <charset val="134"/>
      </rPr>
      <t>安徽天一航空服务有限公司</t>
    </r>
  </si>
  <si>
    <r>
      <rPr>
        <sz val="12"/>
        <color rgb="FF000000"/>
        <rFont val="方正书宋简体"/>
        <charset val="134"/>
      </rPr>
      <t>安徽省合肥市北一环濉溪路</t>
    </r>
    <r>
      <rPr>
        <sz val="12"/>
        <color rgb="FF000000"/>
        <rFont val="Times New Roman"/>
        <charset val="134"/>
      </rPr>
      <t>95</t>
    </r>
    <r>
      <rPr>
        <sz val="12"/>
        <color rgb="FF000000"/>
        <rFont val="方正书宋简体"/>
        <charset val="134"/>
      </rPr>
      <t>号</t>
    </r>
  </si>
  <si>
    <r>
      <rPr>
        <sz val="12"/>
        <color rgb="FF000000"/>
        <rFont val="Times New Roman"/>
        <charset val="134"/>
      </rPr>
      <t>0551-65603333</t>
    </r>
  </si>
  <si>
    <r>
      <rPr>
        <sz val="12"/>
        <color rgb="FF000000"/>
        <rFont val="方正书宋简体"/>
        <charset val="134"/>
      </rPr>
      <t>中国国际航空股份有限公司合肥营业部售票处</t>
    </r>
  </si>
  <si>
    <r>
      <rPr>
        <sz val="12"/>
        <color rgb="FF000000"/>
        <rFont val="方正书宋简体"/>
        <charset val="134"/>
      </rPr>
      <t>合</t>
    </r>
    <r>
      <rPr>
        <sz val="12"/>
        <color rgb="FF000000"/>
        <rFont val="方正书宋简体"/>
        <charset val="134"/>
      </rPr>
      <t>肥市蜀山区长江西路</t>
    </r>
    <r>
      <rPr>
        <sz val="12"/>
        <color rgb="FF000000"/>
        <rFont val="Times New Roman"/>
        <charset val="134"/>
      </rPr>
      <t>297</t>
    </r>
    <r>
      <rPr>
        <sz val="12"/>
        <color rgb="FF000000"/>
        <rFont val="方正书宋简体"/>
        <charset val="134"/>
      </rPr>
      <t>号万科金域国际写字楼</t>
    </r>
    <r>
      <rPr>
        <sz val="12"/>
        <color rgb="FF000000"/>
        <rFont val="Times New Roman"/>
        <charset val="134"/>
      </rPr>
      <t>1913</t>
    </r>
    <r>
      <rPr>
        <sz val="12"/>
        <color rgb="FF000000"/>
        <rFont val="方正书宋简体"/>
        <charset val="134"/>
      </rPr>
      <t>室</t>
    </r>
  </si>
  <si>
    <r>
      <rPr>
        <sz val="12"/>
        <color rgb="FF000000"/>
        <rFont val="Times New Roman"/>
        <charset val="134"/>
      </rPr>
      <t>0551-62853999</t>
    </r>
  </si>
  <si>
    <r>
      <rPr>
        <sz val="12"/>
        <color rgb="FF000000"/>
        <rFont val="方正书宋简体"/>
        <charset val="134"/>
      </rPr>
      <t>中国南方航空股份有限公司合肥营业部</t>
    </r>
  </si>
  <si>
    <r>
      <rPr>
        <sz val="12"/>
        <color rgb="FF000000"/>
        <rFont val="方正书宋简体"/>
        <charset val="134"/>
      </rPr>
      <t>蜀山区肥西路</t>
    </r>
    <r>
      <rPr>
        <sz val="12"/>
        <color rgb="FF000000"/>
        <rFont val="Times New Roman"/>
        <charset val="134"/>
      </rPr>
      <t>66</t>
    </r>
    <r>
      <rPr>
        <sz val="12"/>
        <color rgb="FF000000"/>
        <rFont val="方正书宋简体"/>
        <charset val="134"/>
      </rPr>
      <t>号汇金大厦</t>
    </r>
    <r>
      <rPr>
        <sz val="12"/>
        <color rgb="FF000000"/>
        <rFont val="Times New Roman"/>
        <charset val="134"/>
      </rPr>
      <t>1505</t>
    </r>
    <r>
      <rPr>
        <sz val="12"/>
        <color rgb="FF000000"/>
        <rFont val="方正书宋简体"/>
        <charset val="134"/>
      </rPr>
      <t>室</t>
    </r>
  </si>
  <si>
    <r>
      <rPr>
        <sz val="12"/>
        <color rgb="FF000000"/>
        <rFont val="Times New Roman"/>
        <charset val="134"/>
      </rPr>
      <t>0551-64652633</t>
    </r>
  </si>
  <si>
    <r>
      <rPr>
        <sz val="12"/>
        <color rgb="FF000000"/>
        <rFont val="方正书宋简体"/>
        <charset val="134"/>
      </rPr>
      <t>厦门航空合肥营业部</t>
    </r>
  </si>
  <si>
    <r>
      <rPr>
        <sz val="12"/>
        <color rgb="FF000000"/>
        <rFont val="方正书宋简体"/>
        <charset val="134"/>
      </rPr>
      <t>合肥市蜀山区之心城环球中心</t>
    </r>
    <r>
      <rPr>
        <sz val="12"/>
        <color rgb="FF000000"/>
        <rFont val="Times New Roman"/>
        <charset val="134"/>
      </rPr>
      <t>2410</t>
    </r>
    <r>
      <rPr>
        <sz val="12"/>
        <color rgb="FF000000"/>
        <rFont val="方正书宋简体"/>
        <charset val="134"/>
      </rPr>
      <t>室</t>
    </r>
  </si>
  <si>
    <r>
      <rPr>
        <sz val="12"/>
        <color rgb="FF000000"/>
        <rFont val="Times New Roman"/>
        <charset val="134"/>
      </rPr>
      <t>0551-63440650</t>
    </r>
  </si>
  <si>
    <r>
      <rPr>
        <sz val="12"/>
        <color rgb="FF000000"/>
        <rFont val="方正书宋简体"/>
        <charset val="134"/>
      </rPr>
      <t>深圳航空合肥机场柜台</t>
    </r>
  </si>
  <si>
    <r>
      <rPr>
        <sz val="12"/>
        <color rgb="FF000000"/>
        <rFont val="方正书宋简体"/>
        <charset val="134"/>
      </rPr>
      <t>合肥新桥机场侯机楼出境大厅</t>
    </r>
    <r>
      <rPr>
        <sz val="12"/>
        <color rgb="FF000000"/>
        <rFont val="Times New Roman"/>
        <charset val="134"/>
      </rPr>
      <t>B</t>
    </r>
    <r>
      <rPr>
        <sz val="12"/>
        <color rgb="FF000000"/>
        <rFont val="方正书宋简体"/>
        <charset val="134"/>
      </rPr>
      <t>岛售票柜台</t>
    </r>
  </si>
  <si>
    <r>
      <rPr>
        <sz val="12"/>
        <color rgb="FF000000"/>
        <rFont val="Times New Roman"/>
        <charset val="134"/>
      </rPr>
      <t>0551-63775788</t>
    </r>
  </si>
  <si>
    <r>
      <rPr>
        <sz val="12"/>
        <color rgb="FF000000"/>
        <rFont val="方正书宋简体"/>
        <charset val="134"/>
      </rPr>
      <t>合肥浩龙物资有限公司</t>
    </r>
  </si>
  <si>
    <r>
      <rPr>
        <sz val="12"/>
        <color rgb="FF000000"/>
        <rFont val="方正书宋简体"/>
        <charset val="134"/>
      </rPr>
      <t>合肥市包河区滨湖世纪城福徽苑</t>
    </r>
    <r>
      <rPr>
        <sz val="12"/>
        <color rgb="FF000000"/>
        <rFont val="Times New Roman"/>
        <charset val="134"/>
      </rPr>
      <t>4</t>
    </r>
    <r>
      <rPr>
        <sz val="12"/>
        <color rgb="FF000000"/>
        <rFont val="方正书宋简体"/>
        <charset val="134"/>
      </rPr>
      <t>栋</t>
    </r>
    <r>
      <rPr>
        <sz val="12"/>
        <color rgb="FF000000"/>
        <rFont val="Times New Roman"/>
        <charset val="134"/>
      </rPr>
      <t>4001</t>
    </r>
  </si>
  <si>
    <r>
      <rPr>
        <sz val="12"/>
        <color rgb="FF000000"/>
        <rFont val="Times New Roman"/>
        <charset val="134"/>
      </rPr>
      <t>0551-66666006</t>
    </r>
  </si>
  <si>
    <r>
      <rPr>
        <sz val="12"/>
        <color rgb="FF000000"/>
        <rFont val="方正书宋简体"/>
        <charset val="134"/>
      </rPr>
      <t>合肥快达航空服务有限公司</t>
    </r>
  </si>
  <si>
    <r>
      <rPr>
        <sz val="12"/>
        <color rgb="FF000000"/>
        <rFont val="方正书宋简体"/>
        <charset val="134"/>
      </rPr>
      <t>安徽省合肥市蜀山区潜山路与皖河路交口望潜金融中心</t>
    </r>
    <r>
      <rPr>
        <sz val="12"/>
        <color rgb="FF000000"/>
        <rFont val="Times New Roman"/>
        <charset val="134"/>
      </rPr>
      <t>B</t>
    </r>
    <r>
      <rPr>
        <sz val="12"/>
        <color rgb="FF000000"/>
        <rFont val="方正书宋简体"/>
        <charset val="134"/>
      </rPr>
      <t>座</t>
    </r>
    <r>
      <rPr>
        <sz val="12"/>
        <color rgb="FF000000"/>
        <rFont val="Times New Roman"/>
        <charset val="134"/>
      </rPr>
      <t>1301</t>
    </r>
    <r>
      <rPr>
        <sz val="12"/>
        <color rgb="FF000000"/>
        <rFont val="方正书宋简体"/>
        <charset val="134"/>
      </rPr>
      <t>室</t>
    </r>
  </si>
  <si>
    <t>合肥懿飞商务有限公司</t>
  </si>
  <si>
    <t>安徽省合肥市望江西路60号1村28栋203</t>
  </si>
  <si>
    <t>安徽速仕航旅游发展有限责任公司</t>
  </si>
  <si>
    <t>安徽省合肥市高新区大别山路与天龙路交口南岗科技园长河经济城E9555室</t>
  </si>
  <si>
    <r>
      <rPr>
        <b/>
        <sz val="18"/>
        <color theme="1"/>
        <rFont val="宋体"/>
        <charset val="134"/>
      </rPr>
      <t>市直机关国内差旅住宿标准</t>
    </r>
  </si>
  <si>
    <r>
      <rPr>
        <b/>
        <sz val="11"/>
        <color theme="1"/>
        <rFont val="宋体"/>
        <charset val="134"/>
      </rPr>
      <t>省份</t>
    </r>
  </si>
  <si>
    <r>
      <rPr>
        <b/>
        <sz val="11"/>
        <color theme="1"/>
        <rFont val="宋体"/>
        <charset val="134"/>
      </rPr>
      <t>其他浮动</t>
    </r>
  </si>
  <si>
    <t>351-399</t>
  </si>
  <si>
    <t>400-450</t>
  </si>
  <si>
    <t>451-499</t>
  </si>
  <si>
    <r>
      <rPr>
        <b/>
        <sz val="11"/>
        <color theme="1"/>
        <rFont val="宋体"/>
        <charset val="134"/>
      </rPr>
      <t>北京</t>
    </r>
  </si>
  <si>
    <r>
      <rPr>
        <b/>
        <sz val="11"/>
        <color theme="1"/>
        <rFont val="宋体"/>
        <charset val="134"/>
      </rPr>
      <t>上海市</t>
    </r>
  </si>
  <si>
    <r>
      <rPr>
        <b/>
        <sz val="11"/>
        <color theme="1"/>
        <rFont val="宋体"/>
        <charset val="134"/>
      </rPr>
      <t>广东省</t>
    </r>
  </si>
  <si>
    <r>
      <rPr>
        <b/>
        <sz val="11"/>
        <color theme="1"/>
        <rFont val="宋体"/>
        <charset val="134"/>
      </rPr>
      <t>广东省深圳</t>
    </r>
  </si>
  <si>
    <r>
      <rPr>
        <b/>
        <sz val="11"/>
        <color theme="1"/>
        <rFont val="宋体"/>
        <charset val="134"/>
      </rPr>
      <t>浙江省</t>
    </r>
  </si>
  <si>
    <r>
      <rPr>
        <b/>
        <sz val="11"/>
        <color theme="1"/>
        <rFont val="宋体"/>
        <charset val="134"/>
      </rPr>
      <t>福建厦门</t>
    </r>
  </si>
  <si>
    <r>
      <rPr>
        <b/>
        <sz val="11"/>
        <color theme="1"/>
        <rFont val="宋体"/>
        <charset val="134"/>
      </rPr>
      <t>山东青岛市</t>
    </r>
  </si>
  <si>
    <r>
      <rPr>
        <sz val="11"/>
        <color theme="1"/>
        <rFont val="Times New Roman"/>
        <charset val="134"/>
      </rPr>
      <t>7-9</t>
    </r>
    <r>
      <rPr>
        <sz val="11"/>
        <color theme="1"/>
        <rFont val="宋体"/>
        <charset val="134"/>
      </rPr>
      <t>月</t>
    </r>
    <r>
      <rPr>
        <sz val="11"/>
        <color theme="1"/>
        <rFont val="Times New Roman"/>
        <charset val="134"/>
      </rPr>
      <t>450</t>
    </r>
  </si>
  <si>
    <r>
      <rPr>
        <b/>
        <sz val="11"/>
        <color theme="1"/>
        <rFont val="宋体"/>
        <charset val="134"/>
      </rPr>
      <t>福建省</t>
    </r>
  </si>
  <si>
    <r>
      <rPr>
        <b/>
        <sz val="11"/>
        <color theme="1"/>
        <rFont val="宋体"/>
        <charset val="134"/>
      </rPr>
      <t>天津</t>
    </r>
  </si>
  <si>
    <r>
      <rPr>
        <b/>
        <sz val="11"/>
        <color theme="1"/>
        <rFont val="宋体"/>
        <charset val="134"/>
      </rPr>
      <t>江苏省</t>
    </r>
  </si>
  <si>
    <r>
      <rPr>
        <b/>
        <sz val="11"/>
        <color theme="1"/>
        <rFont val="宋体"/>
        <charset val="134"/>
      </rPr>
      <t>山东省</t>
    </r>
  </si>
  <si>
    <r>
      <rPr>
        <b/>
        <sz val="11"/>
        <color theme="1"/>
        <rFont val="宋体"/>
        <charset val="134"/>
      </rPr>
      <t>河南省</t>
    </r>
  </si>
  <si>
    <r>
      <rPr>
        <b/>
        <sz val="11"/>
        <color theme="1"/>
        <rFont val="宋体"/>
        <charset val="134"/>
      </rPr>
      <t>云南省</t>
    </r>
  </si>
  <si>
    <r>
      <rPr>
        <b/>
        <sz val="11"/>
        <color theme="1"/>
        <rFont val="宋体"/>
        <charset val="134"/>
      </rPr>
      <t>重庆市</t>
    </r>
  </si>
  <si>
    <r>
      <rPr>
        <b/>
        <sz val="11"/>
        <color theme="1"/>
        <rFont val="宋体"/>
        <charset val="134"/>
      </rPr>
      <t>四川省</t>
    </r>
  </si>
  <si>
    <r>
      <rPr>
        <b/>
        <sz val="11"/>
        <color theme="1"/>
        <rFont val="宋体"/>
        <charset val="134"/>
      </rPr>
      <t>贵州省</t>
    </r>
  </si>
  <si>
    <r>
      <rPr>
        <b/>
        <sz val="11"/>
        <color theme="1"/>
        <rFont val="宋体"/>
        <charset val="134"/>
      </rPr>
      <t>西藏</t>
    </r>
  </si>
  <si>
    <r>
      <rPr>
        <sz val="11"/>
        <color theme="1"/>
        <rFont val="Times New Roman"/>
        <charset val="134"/>
      </rPr>
      <t>6-9</t>
    </r>
    <r>
      <rPr>
        <sz val="11"/>
        <color theme="1"/>
        <rFont val="宋体"/>
        <charset val="134"/>
      </rPr>
      <t>月</t>
    </r>
    <r>
      <rPr>
        <sz val="11"/>
        <color theme="1"/>
        <rFont val="Times New Roman"/>
        <charset val="134"/>
      </rPr>
      <t>530</t>
    </r>
  </si>
  <si>
    <r>
      <rPr>
        <b/>
        <sz val="11"/>
        <color theme="1"/>
        <rFont val="宋体"/>
        <charset val="134"/>
      </rPr>
      <t>青海省</t>
    </r>
  </si>
  <si>
    <r>
      <rPr>
        <b/>
        <sz val="11"/>
        <color theme="1"/>
        <rFont val="宋体"/>
        <charset val="134"/>
      </rPr>
      <t>海南省</t>
    </r>
  </si>
  <si>
    <r>
      <rPr>
        <sz val="11"/>
        <color theme="1"/>
        <rFont val="Times New Roman"/>
        <charset val="134"/>
      </rPr>
      <t>11-2</t>
    </r>
    <r>
      <rPr>
        <sz val="11"/>
        <color theme="1"/>
        <rFont val="宋体"/>
        <charset val="134"/>
      </rPr>
      <t>月</t>
    </r>
    <r>
      <rPr>
        <sz val="11"/>
        <color theme="1"/>
        <rFont val="Times New Roman"/>
        <charset val="134"/>
      </rPr>
      <t>450</t>
    </r>
  </si>
  <si>
    <r>
      <rPr>
        <b/>
        <sz val="11"/>
        <color theme="1"/>
        <rFont val="宋体"/>
        <charset val="134"/>
      </rPr>
      <t>辽宁大连市</t>
    </r>
  </si>
  <si>
    <r>
      <rPr>
        <sz val="11"/>
        <color theme="1"/>
        <rFont val="Times New Roman"/>
        <charset val="134"/>
      </rPr>
      <t>7-9</t>
    </r>
    <r>
      <rPr>
        <sz val="11"/>
        <color theme="1"/>
        <rFont val="宋体"/>
        <charset val="134"/>
      </rPr>
      <t>月</t>
    </r>
    <r>
      <rPr>
        <sz val="11"/>
        <color theme="1"/>
        <rFont val="Times New Roman"/>
        <charset val="134"/>
      </rPr>
      <t>420</t>
    </r>
  </si>
  <si>
    <r>
      <rPr>
        <b/>
        <sz val="11"/>
        <color theme="1"/>
        <rFont val="宋体"/>
        <charset val="134"/>
      </rPr>
      <t>黑龙江</t>
    </r>
  </si>
  <si>
    <r>
      <rPr>
        <b/>
        <sz val="11"/>
        <color theme="1"/>
        <rFont val="宋体"/>
        <charset val="134"/>
      </rPr>
      <t>河北省</t>
    </r>
  </si>
  <si>
    <r>
      <rPr>
        <b/>
        <sz val="11"/>
        <color theme="1"/>
        <rFont val="宋体"/>
        <charset val="134"/>
      </rPr>
      <t>山西省</t>
    </r>
  </si>
  <si>
    <r>
      <rPr>
        <b/>
        <sz val="11"/>
        <color theme="1"/>
        <rFont val="宋体"/>
        <charset val="134"/>
      </rPr>
      <t>内蒙古</t>
    </r>
  </si>
  <si>
    <r>
      <rPr>
        <b/>
        <sz val="11"/>
        <color theme="1"/>
        <rFont val="宋体"/>
        <charset val="134"/>
      </rPr>
      <t>辽宁省</t>
    </r>
  </si>
  <si>
    <r>
      <rPr>
        <b/>
        <sz val="11"/>
        <color theme="1"/>
        <rFont val="宋体"/>
        <charset val="134"/>
      </rPr>
      <t>吉林省</t>
    </r>
  </si>
  <si>
    <r>
      <rPr>
        <b/>
        <sz val="11"/>
        <color theme="1"/>
        <rFont val="宋体"/>
        <charset val="134"/>
      </rPr>
      <t>浙江宁波市</t>
    </r>
  </si>
  <si>
    <r>
      <rPr>
        <b/>
        <sz val="11"/>
        <color theme="1"/>
        <rFont val="宋体"/>
        <charset val="134"/>
      </rPr>
      <t>安徽省</t>
    </r>
  </si>
  <si>
    <r>
      <rPr>
        <b/>
        <sz val="11"/>
        <color theme="1"/>
        <rFont val="宋体"/>
        <charset val="134"/>
      </rPr>
      <t>江西省</t>
    </r>
  </si>
  <si>
    <r>
      <rPr>
        <b/>
        <sz val="11"/>
        <color theme="1"/>
        <rFont val="宋体"/>
        <charset val="134"/>
      </rPr>
      <t>湖北省</t>
    </r>
  </si>
  <si>
    <r>
      <rPr>
        <b/>
        <sz val="11"/>
        <color theme="1"/>
        <rFont val="宋体"/>
        <charset val="134"/>
      </rPr>
      <t>湖南省</t>
    </r>
  </si>
  <si>
    <r>
      <rPr>
        <b/>
        <sz val="11"/>
        <color theme="1"/>
        <rFont val="宋体"/>
        <charset val="134"/>
      </rPr>
      <t>广西</t>
    </r>
  </si>
  <si>
    <r>
      <rPr>
        <b/>
        <sz val="11"/>
        <color theme="1"/>
        <rFont val="宋体"/>
        <charset val="134"/>
      </rPr>
      <t>陕西省</t>
    </r>
  </si>
  <si>
    <r>
      <rPr>
        <b/>
        <sz val="11"/>
        <color theme="1"/>
        <rFont val="宋体"/>
        <charset val="134"/>
      </rPr>
      <t>甘肃省</t>
    </r>
  </si>
  <si>
    <r>
      <rPr>
        <b/>
        <sz val="11"/>
        <color theme="1"/>
        <rFont val="宋体"/>
        <charset val="134"/>
      </rPr>
      <t>宁夏</t>
    </r>
  </si>
  <si>
    <r>
      <rPr>
        <b/>
        <sz val="11"/>
        <color theme="1"/>
        <rFont val="宋体"/>
        <charset val="134"/>
      </rPr>
      <t>新疆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</si>
</sst>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0.00_);[Red]\(\¥#,##0.00\)"/>
    <numFmt numFmtId="178" formatCode="\¥#,##0.00;\¥\-#,##0.00"/>
  </numFmts>
  <fonts count="52">
    <font>
      <sz val="11"/>
      <color theme="1"/>
      <name val="宋体"/>
      <charset val="134"/>
      <scheme val="minor"/>
    </font>
    <font>
      <sz val="11"/>
      <color theme="1"/>
      <name val="Times New Roman"/>
      <charset val="134"/>
    </font>
    <font>
      <b/>
      <sz val="11"/>
      <color theme="1"/>
      <name val="Times New Roman"/>
      <charset val="134"/>
    </font>
    <font>
      <b/>
      <sz val="18"/>
      <color theme="1"/>
      <name val="Times New Roman"/>
      <charset val="134"/>
    </font>
    <font>
      <sz val="18"/>
      <color rgb="FF000000"/>
      <name val="黑体"/>
      <charset val="134"/>
    </font>
    <font>
      <sz val="12"/>
      <color rgb="FF000000"/>
      <name val="黑体"/>
      <charset val="134"/>
    </font>
    <font>
      <sz val="12"/>
      <color rgb="FF000000"/>
      <name val="方正书宋简体"/>
      <charset val="134"/>
    </font>
    <font>
      <sz val="12"/>
      <color rgb="FF000000"/>
      <name val="Times New Roman"/>
      <charset val="134"/>
    </font>
    <font>
      <sz val="11"/>
      <color rgb="FFFF0000"/>
      <name val="Times New Roman"/>
      <charset val="134"/>
    </font>
    <font>
      <sz val="16"/>
      <color theme="1"/>
      <name val="Times New Roman"/>
      <charset val="134"/>
    </font>
    <font>
      <sz val="12"/>
      <color theme="1"/>
      <name val="Times New Roman"/>
      <charset val="134"/>
    </font>
    <font>
      <b/>
      <sz val="16"/>
      <color theme="1"/>
      <name val="Times New Roman"/>
      <charset val="134"/>
    </font>
    <font>
      <b/>
      <sz val="72"/>
      <color rgb="FFFF0000"/>
      <name val="标准粗黑"/>
      <charset val="134"/>
    </font>
    <font>
      <sz val="11"/>
      <color rgb="FFFF0000"/>
      <name val="宋体"/>
      <charset val="134"/>
    </font>
    <font>
      <b/>
      <sz val="24"/>
      <color theme="1"/>
      <name val="Times New Roman"/>
      <charset val="134"/>
    </font>
    <font>
      <b/>
      <sz val="11"/>
      <color theme="1"/>
      <name val="宋体"/>
      <charset val="134"/>
    </font>
    <font>
      <sz val="12"/>
      <color theme="1"/>
      <name val="宋体"/>
      <charset val="134"/>
    </font>
    <font>
      <b/>
      <sz val="12"/>
      <color theme="1"/>
      <name val="Times New Roman"/>
      <charset val="134"/>
    </font>
    <font>
      <sz val="11"/>
      <color theme="1"/>
      <name val="宋体"/>
      <charset val="134"/>
    </font>
    <font>
      <b/>
      <sz val="16"/>
      <color theme="1"/>
      <name val="宋体"/>
      <charset val="134"/>
    </font>
    <font>
      <b/>
      <sz val="12"/>
      <color theme="1"/>
      <name val="宋体"/>
      <charset val="134"/>
    </font>
    <font>
      <b/>
      <sz val="20"/>
      <color theme="1"/>
      <name val="宋体"/>
      <charset val="134"/>
      <scheme val="minor"/>
    </font>
    <font>
      <b/>
      <sz val="11"/>
      <color rgb="FFFF0000"/>
      <name val="Times New Roman"/>
      <charset val="134"/>
    </font>
    <font>
      <sz val="12"/>
      <name val="宋体"/>
      <charset val="134"/>
    </font>
    <font>
      <b/>
      <sz val="26"/>
      <color theme="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FF0000"/>
      <name val="宋体"/>
      <charset val="134"/>
      <scheme val="minor"/>
    </font>
    <font>
      <sz val="11"/>
      <color rgb="FFFF0000"/>
      <name val="宋体"/>
      <charset val="134"/>
      <scheme val="minor"/>
    </font>
    <font>
      <b/>
      <sz val="24"/>
      <color theme="1"/>
      <name val="宋体"/>
      <charset val="134"/>
    </font>
    <font>
      <sz val="18"/>
      <color rgb="FF000000"/>
      <name val="Times New Roman"/>
      <charset val="134"/>
    </font>
    <font>
      <b/>
      <sz val="72"/>
      <name val="标准粗黑"/>
      <charset val="134"/>
    </font>
    <font>
      <b/>
      <sz val="18"/>
      <color theme="1"/>
      <name val="宋体"/>
      <charset val="134"/>
    </font>
    <font>
      <sz val="11"/>
      <name val="宋体"/>
      <charset val="134"/>
      <scheme val="minor"/>
    </font>
  </fonts>
  <fills count="36">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bottom style="medium">
        <color auto="1"/>
      </bottom>
      <diagonal/>
    </border>
    <border>
      <left style="medium">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medium">
        <color auto="1"/>
      </right>
      <top style="thin">
        <color auto="1"/>
      </top>
      <bottom/>
      <diagonal/>
    </border>
    <border>
      <left style="medium">
        <color auto="1"/>
      </left>
      <right/>
      <top style="thin">
        <color auto="1"/>
      </top>
      <bottom/>
      <diagonal/>
    </border>
    <border>
      <left style="medium">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medium">
        <color auto="1"/>
      </right>
      <top/>
      <bottom style="thin">
        <color auto="1"/>
      </bottom>
      <diagonal/>
    </border>
    <border>
      <left style="medium">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top style="medium">
        <color auto="1"/>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0" fillId="5" borderId="45"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46" applyNumberFormat="0" applyFill="0" applyAlignment="0" applyProtection="0">
      <alignment vertical="center"/>
    </xf>
    <xf numFmtId="0" fontId="32" fillId="0" borderId="46" applyNumberFormat="0" applyFill="0" applyAlignment="0" applyProtection="0">
      <alignment vertical="center"/>
    </xf>
    <xf numFmtId="0" fontId="33" fillId="0" borderId="47" applyNumberFormat="0" applyFill="0" applyAlignment="0" applyProtection="0">
      <alignment vertical="center"/>
    </xf>
    <xf numFmtId="0" fontId="33" fillId="0" borderId="0" applyNumberFormat="0" applyFill="0" applyBorder="0" applyAlignment="0" applyProtection="0">
      <alignment vertical="center"/>
    </xf>
    <xf numFmtId="0" fontId="34" fillId="6" borderId="48" applyNumberFormat="0" applyAlignment="0" applyProtection="0">
      <alignment vertical="center"/>
    </xf>
    <xf numFmtId="0" fontId="35" fillId="7" borderId="49" applyNumberFormat="0" applyAlignment="0" applyProtection="0">
      <alignment vertical="center"/>
    </xf>
    <xf numFmtId="0" fontId="36" fillId="7" borderId="48" applyNumberFormat="0" applyAlignment="0" applyProtection="0">
      <alignment vertical="center"/>
    </xf>
    <xf numFmtId="0" fontId="37" fillId="8" borderId="50" applyNumberFormat="0" applyAlignment="0" applyProtection="0">
      <alignment vertical="center"/>
    </xf>
    <xf numFmtId="0" fontId="38" fillId="0" borderId="51" applyNumberFormat="0" applyFill="0" applyAlignment="0" applyProtection="0">
      <alignment vertical="center"/>
    </xf>
    <xf numFmtId="0" fontId="39" fillId="0" borderId="52" applyNumberFormat="0" applyFill="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3" fillId="15" borderId="0" applyNumberFormat="0" applyBorder="0" applyAlignment="0" applyProtection="0">
      <alignment vertical="center"/>
    </xf>
    <xf numFmtId="0" fontId="43"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44" fillId="29" borderId="0" applyNumberFormat="0" applyBorder="0" applyAlignment="0" applyProtection="0">
      <alignment vertical="center"/>
    </xf>
    <xf numFmtId="0" fontId="44" fillId="30" borderId="0" applyNumberFormat="0" applyBorder="0" applyAlignment="0" applyProtection="0">
      <alignment vertical="center"/>
    </xf>
    <xf numFmtId="0" fontId="43" fillId="31" borderId="0" applyNumberFormat="0" applyBorder="0" applyAlignment="0" applyProtection="0">
      <alignment vertical="center"/>
    </xf>
    <xf numFmtId="0" fontId="43" fillId="32" borderId="0" applyNumberFormat="0" applyBorder="0" applyAlignment="0" applyProtection="0">
      <alignment vertical="center"/>
    </xf>
    <xf numFmtId="0" fontId="44" fillId="33" borderId="0" applyNumberFormat="0" applyBorder="0" applyAlignment="0" applyProtection="0">
      <alignment vertical="center"/>
    </xf>
    <xf numFmtId="0" fontId="44" fillId="34" borderId="0" applyNumberFormat="0" applyBorder="0" applyAlignment="0" applyProtection="0">
      <alignment vertical="center"/>
    </xf>
    <xf numFmtId="0" fontId="43" fillId="35" borderId="0" applyNumberFormat="0" applyBorder="0" applyAlignment="0" applyProtection="0">
      <alignment vertical="center"/>
    </xf>
  </cellStyleXfs>
  <cellXfs count="198">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left" vertical="center"/>
    </xf>
    <xf numFmtId="0" fontId="1" fillId="0" borderId="0" xfId="0" applyFont="1" applyFill="1" applyAlignment="1">
      <alignment horizontal="left" vertical="center"/>
    </xf>
    <xf numFmtId="0" fontId="1" fillId="0" borderId="0" xfId="0" applyFont="1" applyFill="1" applyAlignment="1">
      <alignment vertical="center"/>
    </xf>
    <xf numFmtId="0" fontId="3"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2" xfId="0" applyFont="1" applyFill="1" applyBorder="1" applyAlignment="1">
      <alignment horizontal="left" vertical="center"/>
    </xf>
    <xf numFmtId="43" fontId="1" fillId="0" borderId="2" xfId="1" applyFont="1" applyBorder="1" applyAlignment="1">
      <alignment horizontal="left" vertical="center"/>
    </xf>
    <xf numFmtId="43" fontId="1" fillId="0" borderId="2" xfId="1" applyFont="1" applyBorder="1">
      <alignment vertical="center"/>
    </xf>
    <xf numFmtId="0" fontId="2" fillId="2" borderId="2" xfId="0" applyFont="1" applyFill="1" applyBorder="1" applyAlignment="1">
      <alignment horizontal="left" vertical="center"/>
    </xf>
    <xf numFmtId="43" fontId="1" fillId="2" borderId="2" xfId="1" applyFont="1" applyFill="1" applyBorder="1" applyAlignment="1">
      <alignment horizontal="left" vertical="center"/>
    </xf>
    <xf numFmtId="43" fontId="1" fillId="2" borderId="2" xfId="1" applyFont="1" applyFill="1" applyBorder="1">
      <alignment vertical="center"/>
    </xf>
    <xf numFmtId="0" fontId="1" fillId="0" borderId="2" xfId="0" applyFont="1" applyFill="1" applyBorder="1" applyAlignment="1">
      <alignment horizontal="left" vertical="center"/>
    </xf>
    <xf numFmtId="0" fontId="1" fillId="0" borderId="2" xfId="0" applyFont="1" applyFill="1" applyBorder="1" applyAlignment="1">
      <alignment vertical="center"/>
    </xf>
    <xf numFmtId="0" fontId="0" fillId="0" borderId="0" xfId="0" applyFill="1">
      <alignment vertical="center"/>
    </xf>
    <xf numFmtId="0" fontId="0" fillId="0" borderId="0" xfId="0" applyAlignment="1">
      <alignment horizontal="center" vertical="center"/>
    </xf>
    <xf numFmtId="0" fontId="4" fillId="0" borderId="0" xfId="0" applyFont="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justify" vertical="center" wrapText="1"/>
    </xf>
    <xf numFmtId="0" fontId="6" fillId="0" borderId="4" xfId="0" applyFont="1" applyBorder="1" applyAlignment="1">
      <alignment horizontal="justify" vertical="center" wrapText="1"/>
    </xf>
    <xf numFmtId="0" fontId="7" fillId="0" borderId="4" xfId="0" applyFont="1" applyBorder="1" applyAlignment="1">
      <alignment horizontal="center" vertical="center" wrapText="1"/>
    </xf>
    <xf numFmtId="0" fontId="6" fillId="0" borderId="5" xfId="0" applyFont="1" applyFill="1" applyBorder="1" applyAlignment="1">
      <alignment horizontal="justify" vertical="center" wrapText="1"/>
    </xf>
    <xf numFmtId="0" fontId="6" fillId="2" borderId="5" xfId="0" applyFont="1" applyFill="1" applyBorder="1" applyAlignment="1">
      <alignment horizontal="justify" vertical="center" wrapText="1"/>
    </xf>
    <xf numFmtId="0" fontId="6" fillId="0" borderId="3" xfId="0" applyFont="1" applyBorder="1" applyAlignment="1">
      <alignment horizontal="justify"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horizontal="justify" vertical="center" wrapText="1"/>
    </xf>
    <xf numFmtId="0" fontId="7" fillId="0" borderId="4"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8" fillId="0" borderId="0" xfId="0" applyFont="1" applyProtection="1">
      <alignment vertical="center"/>
      <protection locked="0"/>
    </xf>
    <xf numFmtId="0" fontId="1" fillId="0" borderId="0" xfId="0" applyFont="1" applyProtection="1">
      <alignment vertical="center"/>
    </xf>
    <xf numFmtId="0" fontId="9" fillId="0" borderId="0" xfId="0" applyFont="1" applyProtection="1">
      <alignment vertical="center"/>
    </xf>
    <xf numFmtId="0" fontId="10" fillId="0" borderId="0" xfId="0" applyFont="1" applyProtection="1">
      <alignment vertical="center"/>
    </xf>
    <xf numFmtId="0" fontId="10" fillId="0" borderId="0" xfId="0" applyFont="1" applyProtection="1">
      <alignment vertical="center"/>
      <protection locked="0"/>
    </xf>
    <xf numFmtId="0" fontId="11" fillId="0" borderId="0" xfId="0" applyFont="1" applyProtection="1">
      <alignment vertical="center"/>
      <protection locked="0"/>
    </xf>
    <xf numFmtId="0" fontId="1" fillId="0" borderId="0" xfId="0" applyFont="1" applyProtection="1">
      <alignment vertical="center"/>
      <protection locked="0"/>
    </xf>
    <xf numFmtId="0" fontId="1" fillId="0" borderId="0" xfId="0" applyNumberFormat="1" applyFont="1" applyProtection="1">
      <alignment vertical="center"/>
      <protection locked="0"/>
    </xf>
    <xf numFmtId="0" fontId="2" fillId="0" borderId="0" xfId="0" applyFont="1" applyProtection="1">
      <alignment vertical="center"/>
      <protection locked="0"/>
    </xf>
    <xf numFmtId="0" fontId="12" fillId="3" borderId="0" xfId="0" applyFont="1" applyFill="1" applyAlignment="1" applyProtection="1">
      <alignment horizontal="center" vertical="top" wrapText="1"/>
      <protection locked="0"/>
    </xf>
    <xf numFmtId="0" fontId="13" fillId="0" borderId="0" xfId="0" applyFont="1" applyAlignment="1" applyProtection="1">
      <alignment horizontal="left" vertical="top"/>
      <protection locked="0"/>
    </xf>
    <xf numFmtId="0" fontId="14" fillId="0" borderId="0" xfId="0" applyFont="1" applyAlignment="1" applyProtection="1">
      <alignment horizontal="center" vertical="center"/>
    </xf>
    <xf numFmtId="0" fontId="15" fillId="0" borderId="0" xfId="0" applyFont="1" applyAlignment="1" applyProtection="1">
      <alignment horizontal="center" vertical="center"/>
    </xf>
    <xf numFmtId="0" fontId="2" fillId="0" borderId="0" xfId="0" applyFont="1" applyAlignment="1" applyProtection="1">
      <alignment horizontal="center" vertical="center"/>
    </xf>
    <xf numFmtId="49" fontId="2" fillId="2" borderId="0" xfId="0" applyNumberFormat="1" applyFont="1" applyFill="1" applyAlignment="1" applyProtection="1">
      <alignment horizontal="center" vertical="center"/>
      <protection locked="0"/>
    </xf>
    <xf numFmtId="0" fontId="16" fillId="0" borderId="6" xfId="0" applyFont="1" applyBorder="1" applyAlignment="1" applyProtection="1">
      <alignment vertical="center"/>
    </xf>
    <xf numFmtId="0" fontId="16" fillId="0" borderId="6" xfId="0" applyFont="1" applyBorder="1" applyAlignment="1" applyProtection="1">
      <alignment horizontal="center" vertical="center"/>
    </xf>
    <xf numFmtId="0" fontId="17" fillId="2" borderId="6" xfId="0" applyFont="1" applyFill="1" applyBorder="1" applyAlignment="1" applyProtection="1">
      <alignment horizontal="center" vertical="center"/>
      <protection locked="0"/>
    </xf>
    <xf numFmtId="0" fontId="15" fillId="0" borderId="7" xfId="0" applyFont="1" applyBorder="1" applyAlignment="1" applyProtection="1">
      <alignment horizontal="center" vertical="center"/>
    </xf>
    <xf numFmtId="0" fontId="15" fillId="0" borderId="8" xfId="0" applyFont="1" applyBorder="1" applyAlignment="1" applyProtection="1">
      <alignment horizontal="center" vertical="center"/>
    </xf>
    <xf numFmtId="0" fontId="2" fillId="4" borderId="7" xfId="0" applyFont="1" applyFill="1" applyBorder="1" applyAlignment="1" applyProtection="1">
      <alignment horizontal="center" vertical="center"/>
    </xf>
    <xf numFmtId="0" fontId="2" fillId="4" borderId="8" xfId="0" applyFont="1" applyFill="1" applyBorder="1" applyAlignment="1" applyProtection="1">
      <alignment horizontal="center" vertical="center"/>
    </xf>
    <xf numFmtId="0" fontId="2" fillId="4" borderId="5" xfId="0" applyFont="1" applyFill="1" applyBorder="1" applyAlignment="1" applyProtection="1">
      <alignment horizontal="center" vertical="center"/>
    </xf>
    <xf numFmtId="0" fontId="1" fillId="2" borderId="7" xfId="0" applyFont="1" applyFill="1" applyBorder="1" applyAlignment="1" applyProtection="1">
      <alignment horizontal="center" vertical="center"/>
      <protection locked="0"/>
    </xf>
    <xf numFmtId="0" fontId="1" fillId="2" borderId="8" xfId="0" applyFont="1" applyFill="1" applyBorder="1" applyAlignment="1" applyProtection="1">
      <alignment horizontal="center" vertical="center"/>
      <protection locked="0"/>
    </xf>
    <xf numFmtId="0" fontId="1" fillId="2" borderId="5" xfId="0" applyFont="1" applyFill="1" applyBorder="1" applyAlignment="1" applyProtection="1">
      <alignment horizontal="center" vertical="center"/>
      <protection locked="0"/>
    </xf>
    <xf numFmtId="0" fontId="2" fillId="0" borderId="8" xfId="0" applyFont="1" applyBorder="1" applyAlignment="1" applyProtection="1">
      <alignment horizontal="center" vertical="center"/>
    </xf>
    <xf numFmtId="176" fontId="1" fillId="0" borderId="7" xfId="0" applyNumberFormat="1" applyFont="1" applyFill="1" applyBorder="1" applyAlignment="1" applyProtection="1">
      <alignment horizontal="center" vertical="center"/>
    </xf>
    <xf numFmtId="176" fontId="1" fillId="0" borderId="8" xfId="0" applyNumberFormat="1" applyFont="1" applyFill="1" applyBorder="1" applyAlignment="1" applyProtection="1">
      <alignment horizontal="center" vertical="center"/>
    </xf>
    <xf numFmtId="176" fontId="1" fillId="0" borderId="5" xfId="0" applyNumberFormat="1" applyFont="1" applyFill="1" applyBorder="1" applyAlignment="1" applyProtection="1">
      <alignment horizontal="center" vertical="center"/>
    </xf>
    <xf numFmtId="0" fontId="18" fillId="2" borderId="7" xfId="0" applyFont="1" applyFill="1" applyBorder="1" applyAlignment="1" applyProtection="1">
      <alignment horizontal="center" vertical="center"/>
      <protection locked="0"/>
    </xf>
    <xf numFmtId="0" fontId="18" fillId="2" borderId="8" xfId="0" applyFont="1" applyFill="1" applyBorder="1" applyAlignment="1" applyProtection="1">
      <alignment horizontal="center" vertical="center"/>
      <protection locked="0"/>
    </xf>
    <xf numFmtId="0" fontId="18" fillId="2" borderId="5" xfId="0" applyFont="1" applyFill="1" applyBorder="1" applyAlignment="1" applyProtection="1">
      <alignment horizontal="center" vertical="center"/>
      <protection locked="0"/>
    </xf>
    <xf numFmtId="0" fontId="2" fillId="0" borderId="9" xfId="0" applyFont="1" applyBorder="1" applyAlignment="1" applyProtection="1">
      <alignment horizontal="center" vertical="center"/>
    </xf>
    <xf numFmtId="0" fontId="2" fillId="0" borderId="6" xfId="0" applyFont="1" applyBorder="1" applyAlignment="1" applyProtection="1">
      <alignment horizontal="center" vertical="center"/>
    </xf>
    <xf numFmtId="0" fontId="15" fillId="2" borderId="7" xfId="0" applyFont="1" applyFill="1" applyBorder="1" applyAlignment="1" applyProtection="1">
      <alignment horizontal="center" vertical="center"/>
      <protection locked="0"/>
    </xf>
    <xf numFmtId="0" fontId="2" fillId="2" borderId="8" xfId="0" applyFont="1" applyFill="1" applyBorder="1" applyAlignment="1" applyProtection="1">
      <alignment horizontal="center" vertical="center"/>
      <protection locked="0"/>
    </xf>
    <xf numFmtId="0" fontId="2" fillId="2" borderId="5" xfId="0" applyFont="1" applyFill="1" applyBorder="1" applyAlignment="1" applyProtection="1">
      <alignment horizontal="center" vertical="center"/>
      <protection locked="0"/>
    </xf>
    <xf numFmtId="0" fontId="15" fillId="0" borderId="6" xfId="0" applyFont="1" applyBorder="1" applyAlignment="1" applyProtection="1">
      <alignment horizontal="center" vertical="center"/>
    </xf>
    <xf numFmtId="0" fontId="11" fillId="0" borderId="10" xfId="0" applyFont="1" applyBorder="1" applyAlignment="1" applyProtection="1">
      <alignment horizontal="center" vertical="center"/>
    </xf>
    <xf numFmtId="0" fontId="11" fillId="0" borderId="11" xfId="0" applyFont="1" applyBorder="1" applyAlignment="1" applyProtection="1">
      <alignment horizontal="center" vertical="center"/>
    </xf>
    <xf numFmtId="0" fontId="11" fillId="0" borderId="12"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14" xfId="0" applyFont="1" applyBorder="1" applyAlignment="1" applyProtection="1">
      <alignment horizontal="center" vertical="center"/>
    </xf>
    <xf numFmtId="0" fontId="19" fillId="0" borderId="10" xfId="0" applyFont="1" applyBorder="1" applyAlignment="1" applyProtection="1">
      <alignment horizontal="center" vertical="center" wrapText="1"/>
    </xf>
    <xf numFmtId="0" fontId="19" fillId="0" borderId="11" xfId="0" applyFont="1" applyBorder="1" applyAlignment="1" applyProtection="1">
      <alignment horizontal="center" vertical="center" wrapText="1"/>
    </xf>
    <xf numFmtId="0" fontId="11" fillId="0" borderId="12" xfId="0" applyFont="1" applyBorder="1" applyAlignment="1" applyProtection="1">
      <alignment horizontal="center" vertical="center" wrapText="1"/>
    </xf>
    <xf numFmtId="0" fontId="11" fillId="0" borderId="13" xfId="0" applyFont="1" applyBorder="1" applyAlignment="1" applyProtection="1">
      <alignment horizontal="center" vertical="center" wrapText="1"/>
    </xf>
    <xf numFmtId="0" fontId="17" fillId="0" borderId="15" xfId="0" applyFont="1" applyBorder="1" applyAlignment="1" applyProtection="1">
      <alignment horizontal="center" vertical="center"/>
    </xf>
    <xf numFmtId="0" fontId="17" fillId="0" borderId="16" xfId="0" applyFont="1" applyBorder="1" applyAlignment="1" applyProtection="1">
      <alignment horizontal="center" vertical="center"/>
    </xf>
    <xf numFmtId="0" fontId="17" fillId="0" borderId="2" xfId="0" applyFont="1" applyBorder="1" applyAlignment="1" applyProtection="1">
      <alignment horizontal="center" vertical="center"/>
    </xf>
    <xf numFmtId="0" fontId="17" fillId="0" borderId="17" xfId="0" applyFont="1" applyBorder="1" applyAlignment="1" applyProtection="1">
      <alignment horizontal="center" vertical="center" wrapText="1"/>
    </xf>
    <xf numFmtId="0" fontId="17" fillId="0" borderId="18" xfId="0" applyFont="1" applyBorder="1" applyAlignment="1" applyProtection="1">
      <alignment horizontal="center" vertical="center" wrapText="1"/>
    </xf>
    <xf numFmtId="0" fontId="17" fillId="0" borderId="19" xfId="0" applyFont="1" applyBorder="1" applyAlignment="1" applyProtection="1">
      <alignment horizontal="center" vertical="center" wrapText="1"/>
    </xf>
    <xf numFmtId="0" fontId="20" fillId="0" borderId="17" xfId="0" applyFont="1" applyBorder="1" applyAlignment="1" applyProtection="1">
      <alignment horizontal="center" vertical="center" wrapText="1"/>
    </xf>
    <xf numFmtId="0" fontId="17" fillId="0" borderId="17" xfId="0" applyFont="1" applyBorder="1" applyAlignment="1" applyProtection="1">
      <alignment horizontal="center" vertical="center"/>
    </xf>
    <xf numFmtId="0" fontId="17" fillId="0" borderId="19" xfId="0" applyFont="1" applyBorder="1" applyAlignment="1" applyProtection="1">
      <alignment horizontal="center" vertical="center"/>
    </xf>
    <xf numFmtId="0" fontId="17" fillId="0" borderId="18" xfId="0" applyFont="1" applyBorder="1" applyAlignment="1" applyProtection="1">
      <alignment horizontal="center" vertical="center"/>
    </xf>
    <xf numFmtId="0" fontId="17" fillId="0" borderId="20" xfId="0" applyFont="1" applyBorder="1" applyAlignment="1" applyProtection="1">
      <alignment horizontal="center" vertical="center"/>
    </xf>
    <xf numFmtId="0" fontId="17" fillId="0" borderId="21" xfId="0" applyFont="1" applyBorder="1" applyAlignment="1" applyProtection="1">
      <alignment horizontal="center" vertical="center" wrapText="1"/>
    </xf>
    <xf numFmtId="0" fontId="17" fillId="0" borderId="20" xfId="0" applyFont="1" applyBorder="1" applyAlignment="1" applyProtection="1">
      <alignment horizontal="center" vertical="center" wrapText="1"/>
    </xf>
    <xf numFmtId="0" fontId="20" fillId="0" borderId="21" xfId="0" applyFont="1" applyBorder="1" applyAlignment="1" applyProtection="1">
      <alignment horizontal="center" vertical="center"/>
    </xf>
    <xf numFmtId="0" fontId="17" fillId="0" borderId="22" xfId="0" applyFont="1" applyBorder="1" applyAlignment="1" applyProtection="1">
      <alignment horizontal="center" vertical="center"/>
    </xf>
    <xf numFmtId="0" fontId="17" fillId="0" borderId="23" xfId="0" applyFont="1" applyBorder="1" applyAlignment="1" applyProtection="1">
      <alignment horizontal="center" vertical="center" wrapText="1"/>
    </xf>
    <xf numFmtId="0" fontId="17" fillId="0" borderId="1" xfId="0" applyFont="1" applyBorder="1" applyAlignment="1" applyProtection="1">
      <alignment horizontal="center" vertical="center" wrapText="1"/>
    </xf>
    <xf numFmtId="0" fontId="17" fillId="0" borderId="24" xfId="0" applyFont="1" applyBorder="1" applyAlignment="1" applyProtection="1">
      <alignment horizontal="center" vertical="center" wrapText="1"/>
    </xf>
    <xf numFmtId="0" fontId="17" fillId="0" borderId="23" xfId="0" applyFont="1" applyBorder="1" applyAlignment="1" applyProtection="1">
      <alignment horizontal="center" vertical="center"/>
    </xf>
    <xf numFmtId="0" fontId="17" fillId="0" borderId="24" xfId="0" applyFont="1" applyBorder="1" applyAlignment="1" applyProtection="1">
      <alignment horizontal="center" vertical="center"/>
    </xf>
    <xf numFmtId="0" fontId="17" fillId="0" borderId="1" xfId="0" applyFont="1" applyBorder="1" applyAlignment="1" applyProtection="1">
      <alignment horizontal="center" vertical="center"/>
    </xf>
    <xf numFmtId="0" fontId="17" fillId="0" borderId="25" xfId="0" applyFont="1" applyBorder="1" applyAlignment="1" applyProtection="1">
      <alignment horizontal="center" vertical="center"/>
    </xf>
    <xf numFmtId="0" fontId="17" fillId="0" borderId="26" xfId="0" applyFont="1" applyBorder="1" applyAlignment="1" applyProtection="1">
      <alignment horizontal="center" vertical="center" wrapText="1"/>
    </xf>
    <xf numFmtId="0" fontId="17" fillId="0" borderId="25" xfId="0" applyFont="1" applyBorder="1" applyAlignment="1" applyProtection="1">
      <alignment horizontal="center" vertical="center" wrapText="1"/>
    </xf>
    <xf numFmtId="0" fontId="17" fillId="0" borderId="26" xfId="0" applyFont="1" applyBorder="1" applyAlignment="1" applyProtection="1">
      <alignment horizontal="center" vertical="center"/>
    </xf>
    <xf numFmtId="0" fontId="10" fillId="2" borderId="15" xfId="0" applyFont="1" applyFill="1" applyBorder="1" applyAlignment="1" applyProtection="1">
      <alignment horizontal="center" vertical="center"/>
      <protection locked="0"/>
    </xf>
    <xf numFmtId="0" fontId="10" fillId="2" borderId="27" xfId="0" applyFont="1" applyFill="1" applyBorder="1" applyAlignment="1" applyProtection="1">
      <alignment horizontal="center" vertical="center"/>
      <protection locked="0"/>
    </xf>
    <xf numFmtId="0" fontId="10" fillId="2" borderId="28" xfId="0" applyFont="1" applyFill="1" applyBorder="1" applyAlignment="1" applyProtection="1">
      <alignment horizontal="center" vertical="center"/>
      <protection locked="0"/>
    </xf>
    <xf numFmtId="0" fontId="16" fillId="2" borderId="2" xfId="0" applyFont="1" applyFill="1" applyBorder="1" applyAlignment="1" applyProtection="1">
      <alignment horizontal="center" vertical="center"/>
      <protection locked="0"/>
    </xf>
    <xf numFmtId="0" fontId="10" fillId="2" borderId="2" xfId="0" applyFont="1" applyFill="1" applyBorder="1" applyAlignment="1" applyProtection="1">
      <alignment horizontal="center" vertical="center"/>
      <protection locked="0"/>
    </xf>
    <xf numFmtId="0" fontId="16" fillId="2" borderId="28" xfId="0" applyFont="1" applyFill="1" applyBorder="1" applyAlignment="1" applyProtection="1">
      <alignment horizontal="center" vertical="center"/>
      <protection locked="0"/>
    </xf>
    <xf numFmtId="0" fontId="16" fillId="2" borderId="16" xfId="0" applyFont="1" applyFill="1" applyBorder="1" applyAlignment="1" applyProtection="1">
      <alignment horizontal="center" vertical="center"/>
      <protection locked="0"/>
    </xf>
    <xf numFmtId="0" fontId="16" fillId="2" borderId="27" xfId="0" applyFont="1" applyFill="1" applyBorder="1" applyAlignment="1" applyProtection="1">
      <alignment horizontal="center" vertical="center"/>
      <protection locked="0"/>
    </xf>
    <xf numFmtId="43" fontId="10" fillId="2" borderId="28" xfId="1" applyFont="1" applyFill="1" applyBorder="1" applyAlignment="1" applyProtection="1">
      <alignment horizontal="center" vertical="center"/>
      <protection locked="0"/>
    </xf>
    <xf numFmtId="43" fontId="10" fillId="2" borderId="16" xfId="1" applyFont="1" applyFill="1" applyBorder="1" applyAlignment="1" applyProtection="1">
      <alignment horizontal="center" vertical="center"/>
      <protection locked="0"/>
    </xf>
    <xf numFmtId="43" fontId="10" fillId="2" borderId="27" xfId="1" applyFont="1" applyFill="1" applyBorder="1" applyAlignment="1" applyProtection="1">
      <alignment horizontal="center" vertical="center"/>
      <protection locked="0"/>
    </xf>
    <xf numFmtId="0" fontId="10" fillId="2" borderId="28" xfId="1" applyNumberFormat="1" applyFont="1" applyFill="1" applyBorder="1" applyAlignment="1" applyProtection="1">
      <alignment horizontal="center" vertical="center"/>
      <protection locked="0"/>
    </xf>
    <xf numFmtId="0" fontId="10" fillId="2" borderId="27" xfId="1" applyNumberFormat="1" applyFont="1" applyFill="1" applyBorder="1" applyAlignment="1" applyProtection="1">
      <alignment horizontal="center" vertical="center"/>
      <protection locked="0"/>
    </xf>
    <xf numFmtId="43" fontId="17" fillId="0" borderId="28" xfId="1" applyFont="1" applyBorder="1" applyAlignment="1" applyProtection="1">
      <alignment horizontal="center" vertical="center"/>
    </xf>
    <xf numFmtId="43" fontId="17" fillId="0" borderId="16" xfId="1" applyFont="1" applyBorder="1" applyAlignment="1" applyProtection="1">
      <alignment horizontal="center" vertical="center"/>
    </xf>
    <xf numFmtId="43" fontId="17" fillId="0" borderId="29" xfId="1" applyFont="1" applyBorder="1" applyAlignment="1" applyProtection="1">
      <alignment horizontal="center" vertical="center"/>
    </xf>
    <xf numFmtId="43" fontId="10" fillId="2" borderId="15" xfId="1" applyFont="1" applyFill="1" applyBorder="1" applyAlignment="1" applyProtection="1">
      <alignment horizontal="center" vertical="center"/>
      <protection locked="0"/>
    </xf>
    <xf numFmtId="43" fontId="17" fillId="0" borderId="28" xfId="0" applyNumberFormat="1" applyFont="1" applyBorder="1" applyAlignment="1" applyProtection="1">
      <alignment horizontal="center" vertical="center"/>
    </xf>
    <xf numFmtId="43" fontId="17" fillId="0" borderId="16" xfId="0" applyNumberFormat="1" applyFont="1" applyBorder="1" applyAlignment="1" applyProtection="1">
      <alignment horizontal="center" vertical="center"/>
    </xf>
    <xf numFmtId="43" fontId="17" fillId="0" borderId="29" xfId="0" applyNumberFormat="1" applyFont="1" applyBorder="1" applyAlignment="1" applyProtection="1">
      <alignment horizontal="center" vertical="center"/>
    </xf>
    <xf numFmtId="0" fontId="10" fillId="2" borderId="16" xfId="0" applyFont="1" applyFill="1" applyBorder="1" applyAlignment="1" applyProtection="1">
      <alignment horizontal="center" vertical="center"/>
      <protection locked="0"/>
    </xf>
    <xf numFmtId="0" fontId="11" fillId="0" borderId="30" xfId="0" applyFont="1" applyBorder="1" applyAlignment="1" applyProtection="1">
      <alignment horizontal="center" vertical="center"/>
    </xf>
    <xf numFmtId="0" fontId="11" fillId="0" borderId="19" xfId="0" applyFont="1" applyBorder="1" applyAlignment="1" applyProtection="1">
      <alignment horizontal="center" vertical="center"/>
    </xf>
    <xf numFmtId="0" fontId="11" fillId="0" borderId="31" xfId="0" applyFont="1" applyBorder="1" applyAlignment="1" applyProtection="1">
      <alignment horizontal="center" vertical="center"/>
    </xf>
    <xf numFmtId="177" fontId="11" fillId="0" borderId="31" xfId="0" applyNumberFormat="1" applyFont="1" applyBorder="1" applyAlignment="1" applyProtection="1">
      <alignment horizontal="right" vertical="center"/>
    </xf>
    <xf numFmtId="177" fontId="11" fillId="0" borderId="17" xfId="0" applyNumberFormat="1" applyFont="1" applyBorder="1" applyAlignment="1" applyProtection="1">
      <alignment horizontal="right" vertical="center"/>
    </xf>
    <xf numFmtId="177" fontId="11" fillId="0" borderId="32" xfId="0" applyNumberFormat="1" applyFont="1" applyBorder="1" applyAlignment="1" applyProtection="1">
      <alignment horizontal="right" vertical="center"/>
    </xf>
    <xf numFmtId="43" fontId="11" fillId="0" borderId="30" xfId="1" applyFont="1" applyBorder="1" applyAlignment="1" applyProtection="1">
      <alignment horizontal="center" vertical="center"/>
    </xf>
    <xf numFmtId="43" fontId="11" fillId="0" borderId="19" xfId="1" applyFont="1" applyBorder="1" applyAlignment="1" applyProtection="1">
      <alignment horizontal="center" vertical="center"/>
    </xf>
    <xf numFmtId="43" fontId="11" fillId="0" borderId="31" xfId="1" applyFont="1" applyBorder="1" applyAlignment="1" applyProtection="1">
      <alignment horizontal="center" vertical="center"/>
    </xf>
    <xf numFmtId="0" fontId="19" fillId="0" borderId="21" xfId="0" applyFont="1" applyBorder="1" applyAlignment="1" applyProtection="1">
      <alignment horizontal="center" vertical="center"/>
    </xf>
    <xf numFmtId="0" fontId="11" fillId="0" borderId="18" xfId="0" applyFont="1" applyBorder="1" applyAlignment="1" applyProtection="1">
      <alignment horizontal="center" vertical="center"/>
    </xf>
    <xf numFmtId="177" fontId="11" fillId="0" borderId="18" xfId="0" applyNumberFormat="1" applyFont="1" applyBorder="1" applyAlignment="1" applyProtection="1">
      <alignment horizontal="right" vertical="center"/>
    </xf>
    <xf numFmtId="177" fontId="11" fillId="0" borderId="20" xfId="0" applyNumberFormat="1" applyFont="1" applyBorder="1" applyAlignment="1" applyProtection="1">
      <alignment horizontal="right" vertical="center"/>
    </xf>
    <xf numFmtId="0" fontId="19" fillId="0" borderId="10" xfId="0" applyFont="1" applyBorder="1" applyAlignment="1" applyProtection="1">
      <alignment horizontal="center" vertical="center"/>
    </xf>
    <xf numFmtId="0" fontId="19" fillId="0" borderId="12" xfId="0" applyFont="1" applyBorder="1" applyAlignment="1" applyProtection="1">
      <alignment horizontal="center" vertical="center"/>
    </xf>
    <xf numFmtId="0" fontId="20" fillId="0" borderId="12" xfId="0" applyFont="1" applyBorder="1" applyAlignment="1" applyProtection="1">
      <alignment horizontal="center" vertical="center"/>
    </xf>
    <xf numFmtId="0" fontId="17" fillId="0" borderId="12" xfId="0" applyFont="1" applyBorder="1" applyAlignment="1" applyProtection="1">
      <alignment horizontal="center" vertical="center"/>
    </xf>
    <xf numFmtId="0" fontId="19" fillId="0" borderId="13" xfId="0" applyFont="1" applyBorder="1" applyAlignment="1" applyProtection="1">
      <alignment horizontal="center" vertical="center"/>
    </xf>
    <xf numFmtId="0" fontId="19" fillId="0" borderId="33" xfId="0" applyFont="1" applyBorder="1" applyAlignment="1" applyProtection="1">
      <alignment horizontal="center" vertical="center"/>
    </xf>
    <xf numFmtId="0" fontId="19" fillId="0" borderId="34" xfId="0" applyFont="1" applyBorder="1" applyAlignment="1" applyProtection="1">
      <alignment horizontal="center" vertical="center"/>
    </xf>
    <xf numFmtId="0" fontId="19" fillId="0" borderId="35" xfId="0" applyFont="1" applyBorder="1" applyAlignment="1" applyProtection="1">
      <alignment horizontal="center" vertical="center"/>
    </xf>
    <xf numFmtId="0" fontId="19" fillId="0" borderId="36" xfId="0" applyFont="1" applyBorder="1" applyAlignment="1" applyProtection="1">
      <alignment horizontal="center" vertical="center"/>
    </xf>
    <xf numFmtId="0" fontId="19" fillId="0" borderId="11" xfId="0" applyFont="1" applyBorder="1" applyAlignment="1" applyProtection="1">
      <alignment horizontal="center" vertical="center"/>
    </xf>
    <xf numFmtId="0" fontId="19" fillId="0" borderId="14" xfId="0" applyFont="1" applyBorder="1" applyAlignment="1" applyProtection="1">
      <alignment horizontal="center" vertical="center"/>
    </xf>
    <xf numFmtId="0" fontId="19" fillId="0" borderId="22" xfId="0" applyFont="1" applyBorder="1" applyAlignment="1" applyProtection="1">
      <alignment horizontal="center" vertical="center"/>
    </xf>
    <xf numFmtId="0" fontId="19" fillId="0" borderId="2" xfId="0" applyFont="1" applyBorder="1" applyAlignment="1" applyProtection="1">
      <alignment horizontal="center" vertical="center"/>
    </xf>
    <xf numFmtId="0" fontId="10" fillId="0" borderId="2" xfId="0" applyFont="1" applyBorder="1" applyAlignment="1" applyProtection="1">
      <alignment horizontal="center" vertical="center"/>
    </xf>
    <xf numFmtId="177" fontId="11" fillId="0" borderId="2" xfId="1" applyNumberFormat="1" applyFont="1" applyBorder="1" applyAlignment="1" applyProtection="1">
      <alignment horizontal="center" vertical="center"/>
    </xf>
    <xf numFmtId="177" fontId="11" fillId="0" borderId="28" xfId="1" applyNumberFormat="1" applyFont="1" applyBorder="1" applyAlignment="1" applyProtection="1">
      <alignment horizontal="center" vertical="center"/>
    </xf>
    <xf numFmtId="0" fontId="19" fillId="0" borderId="37" xfId="0" applyFont="1" applyBorder="1" applyAlignment="1" applyProtection="1">
      <alignment horizontal="center" vertical="center"/>
    </xf>
    <xf numFmtId="0" fontId="19" fillId="0" borderId="0" xfId="0" applyFont="1" applyAlignment="1" applyProtection="1">
      <alignment horizontal="center" vertical="center"/>
    </xf>
    <xf numFmtId="177" fontId="11" fillId="0" borderId="38" xfId="1" applyNumberFormat="1" applyFont="1" applyBorder="1" applyAlignment="1" applyProtection="1">
      <alignment horizontal="center" vertical="center"/>
    </xf>
    <xf numFmtId="0" fontId="19" fillId="0" borderId="27" xfId="0" applyFont="1" applyBorder="1" applyAlignment="1" applyProtection="1">
      <alignment horizontal="center" vertical="center"/>
    </xf>
    <xf numFmtId="0" fontId="19" fillId="0" borderId="39" xfId="0" applyFont="1" applyBorder="1" applyAlignment="1" applyProtection="1">
      <alignment horizontal="center" vertical="center"/>
    </xf>
    <xf numFmtId="0" fontId="19" fillId="0" borderId="40" xfId="0" applyFont="1" applyBorder="1" applyAlignment="1" applyProtection="1">
      <alignment horizontal="center" vertical="center"/>
    </xf>
    <xf numFmtId="0" fontId="10" fillId="0" borderId="40" xfId="0" applyFont="1" applyBorder="1" applyAlignment="1" applyProtection="1">
      <alignment horizontal="center" vertical="center"/>
    </xf>
    <xf numFmtId="0" fontId="10" fillId="2" borderId="40" xfId="0" applyFont="1" applyFill="1" applyBorder="1" applyAlignment="1" applyProtection="1">
      <alignment horizontal="center" vertical="center"/>
      <protection locked="0"/>
    </xf>
    <xf numFmtId="177" fontId="11" fillId="0" borderId="40" xfId="1" applyNumberFormat="1" applyFont="1" applyBorder="1" applyAlignment="1" applyProtection="1">
      <alignment horizontal="center" vertical="center"/>
    </xf>
    <xf numFmtId="177" fontId="11" fillId="0" borderId="41" xfId="1" applyNumberFormat="1" applyFont="1" applyBorder="1" applyAlignment="1" applyProtection="1">
      <alignment horizontal="center" vertical="center"/>
    </xf>
    <xf numFmtId="0" fontId="19" fillId="0" borderId="9" xfId="0" applyFont="1" applyBorder="1" applyAlignment="1" applyProtection="1">
      <alignment horizontal="center" vertical="center"/>
    </xf>
    <xf numFmtId="0" fontId="19" fillId="0" borderId="6" xfId="0" applyFont="1" applyBorder="1" applyAlignment="1" applyProtection="1">
      <alignment horizontal="center" vertical="center"/>
    </xf>
    <xf numFmtId="177" fontId="11" fillId="0" borderId="42" xfId="1" applyNumberFormat="1" applyFont="1" applyBorder="1" applyAlignment="1" applyProtection="1">
      <alignment horizontal="center" vertical="center"/>
    </xf>
    <xf numFmtId="0" fontId="19" fillId="0" borderId="43" xfId="0" applyFont="1" applyBorder="1" applyAlignment="1" applyProtection="1">
      <alignment horizontal="center" vertical="center"/>
    </xf>
    <xf numFmtId="0" fontId="19" fillId="0" borderId="9" xfId="0" applyFont="1" applyBorder="1" applyAlignment="1" applyProtection="1">
      <alignment horizontal="left" vertical="center"/>
    </xf>
    <xf numFmtId="0" fontId="19" fillId="0" borderId="6" xfId="0" applyFont="1" applyBorder="1" applyAlignment="1" applyProtection="1">
      <alignment horizontal="left" vertical="center"/>
    </xf>
    <xf numFmtId="178" fontId="11" fillId="0" borderId="6" xfId="1" applyNumberFormat="1" applyFont="1" applyBorder="1" applyAlignment="1" applyProtection="1">
      <alignment horizontal="left" vertical="center"/>
    </xf>
    <xf numFmtId="178" fontId="11" fillId="0" borderId="44" xfId="1" applyNumberFormat="1" applyFont="1" applyBorder="1" applyAlignment="1" applyProtection="1">
      <alignment horizontal="left" vertical="center"/>
    </xf>
    <xf numFmtId="0" fontId="11" fillId="0" borderId="6" xfId="0" applyFont="1" applyBorder="1" applyAlignment="1" applyProtection="1">
      <alignment horizontal="left" vertical="center" wrapText="1"/>
    </xf>
    <xf numFmtId="0" fontId="11" fillId="0" borderId="44" xfId="0" applyFont="1" applyBorder="1" applyAlignment="1" applyProtection="1">
      <alignment horizontal="left" vertical="center" wrapText="1"/>
    </xf>
    <xf numFmtId="0" fontId="19" fillId="0" borderId="34" xfId="0" applyFont="1" applyBorder="1" applyAlignment="1" applyProtection="1">
      <alignment horizontal="left" vertical="center"/>
    </xf>
    <xf numFmtId="178" fontId="11" fillId="0" borderId="34" xfId="1" applyNumberFormat="1" applyFont="1" applyBorder="1" applyAlignment="1" applyProtection="1">
      <alignment horizontal="left" vertical="center"/>
    </xf>
    <xf numFmtId="0" fontId="11" fillId="0" borderId="34" xfId="0" applyFont="1" applyBorder="1" applyAlignment="1" applyProtection="1">
      <alignment horizontal="left" vertical="center" wrapText="1"/>
    </xf>
    <xf numFmtId="0" fontId="19" fillId="0" borderId="0" xfId="0" applyFont="1" applyBorder="1" applyAlignment="1" applyProtection="1">
      <alignment horizontal="left" vertical="center"/>
    </xf>
    <xf numFmtId="178" fontId="11" fillId="0" borderId="0" xfId="1" applyNumberFormat="1" applyFont="1" applyBorder="1" applyAlignment="1" applyProtection="1">
      <alignment horizontal="left" vertical="center"/>
    </xf>
    <xf numFmtId="0" fontId="11" fillId="0" borderId="0" xfId="0" applyFont="1" applyBorder="1" applyAlignment="1" applyProtection="1">
      <alignment horizontal="left" vertical="center" wrapText="1"/>
    </xf>
    <xf numFmtId="0" fontId="18" fillId="0" borderId="0" xfId="0" applyFont="1" applyAlignment="1" applyProtection="1">
      <alignment horizontal="left" vertical="top" wrapText="1"/>
    </xf>
    <xf numFmtId="0" fontId="18" fillId="0" borderId="0" xfId="0" applyFont="1" applyBorder="1" applyAlignment="1" applyProtection="1">
      <alignment vertical="top" wrapText="1"/>
    </xf>
    <xf numFmtId="0" fontId="18" fillId="0" borderId="0" xfId="0" applyFont="1" applyAlignment="1" applyProtection="1">
      <alignment vertical="top"/>
    </xf>
    <xf numFmtId="0" fontId="18" fillId="0" borderId="0" xfId="0" applyFont="1" applyAlignment="1" applyProtection="1">
      <alignment vertical="top" wrapText="1"/>
    </xf>
    <xf numFmtId="0" fontId="18" fillId="0" borderId="0" xfId="0" applyFont="1" applyBorder="1" applyAlignment="1" applyProtection="1">
      <alignment vertical="top"/>
    </xf>
    <xf numFmtId="0" fontId="21" fillId="0" borderId="0" xfId="0" applyFont="1" applyAlignment="1">
      <alignment horizontal="center" vertical="center" textRotation="180" wrapText="1"/>
    </xf>
    <xf numFmtId="0" fontId="13" fillId="0" borderId="0" xfId="0" applyFont="1" applyProtection="1">
      <alignment vertical="center"/>
      <protection locked="0"/>
    </xf>
    <xf numFmtId="0" fontId="8" fillId="0" borderId="0" xfId="0" applyNumberFormat="1" applyFont="1" applyProtection="1">
      <alignment vertical="center"/>
      <protection locked="0"/>
    </xf>
    <xf numFmtId="0" fontId="22" fillId="0" borderId="0" xfId="0" applyFont="1" applyProtection="1">
      <alignment vertical="center"/>
      <protection locked="0"/>
    </xf>
    <xf numFmtId="0" fontId="21" fillId="0" borderId="0" xfId="0" applyFont="1" applyAlignment="1">
      <alignment vertical="center" textRotation="180"/>
    </xf>
    <xf numFmtId="0" fontId="23" fillId="0" borderId="0" xfId="0" applyFont="1" applyFill="1" applyAlignment="1">
      <alignment vertical="center"/>
    </xf>
    <xf numFmtId="0" fontId="8" fillId="0" borderId="0" xfId="0" applyFont="1" applyAlignment="1" applyProtection="1">
      <alignment vertical="center" wrapText="1"/>
      <protection locked="0"/>
    </xf>
    <xf numFmtId="0" fontId="24" fillId="0" borderId="0" xfId="0" applyFont="1" applyAlignment="1">
      <alignment horizontal="center" vertical="center" wrapText="1"/>
    </xf>
    <xf numFmtId="0" fontId="25" fillId="0" borderId="0" xfId="0" applyFont="1" applyAlignment="1" applyProtection="1">
      <alignment vertical="top" wrapText="1"/>
      <protection locked="0"/>
    </xf>
    <xf numFmtId="0" fontId="13" fillId="0" borderId="0" xfId="0" applyFont="1" applyAlignment="1" applyProtection="1">
      <alignment horizontal="left" vertical="top" wrapText="1"/>
      <protection locked="0"/>
    </xf>
    <xf numFmtId="0" fontId="0" fillId="0" borderId="0" xfId="0" applyFont="1" applyAlignment="1">
      <alignment vertical="center" wrapText="1"/>
    </xf>
    <xf numFmtId="0" fontId="0" fillId="0" borderId="0" xfId="0" applyAlignment="1">
      <alignment vertical="center" wrapText="1"/>
    </xf>
    <xf numFmtId="0" fontId="0" fillId="2"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eetMetadata" Target="metadata.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customXml" Target="../customXml/item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27</xdr:row>
      <xdr:rowOff>0</xdr:rowOff>
    </xdr:from>
    <xdr:to>
      <xdr:col>55</xdr:col>
      <xdr:colOff>57150</xdr:colOff>
      <xdr:row>68</xdr:row>
      <xdr:rowOff>171450</xdr:rowOff>
    </xdr:to>
    <xdr:sp>
      <xdr:nvSpPr>
        <xdr:cNvPr id="3" name="文本框 2"/>
        <xdr:cNvSpPr txBox="1"/>
      </xdr:nvSpPr>
      <xdr:spPr>
        <a:xfrm>
          <a:off x="0" y="11621135"/>
          <a:ext cx="16332200" cy="10819765"/>
        </a:xfrm>
        <a:prstGeom prst="rect">
          <a:avLst/>
        </a:prstGeom>
        <a:extLst>
          <a:ext uri="{909E8E84-426E-40DD-AFC4-6F175D3DCCD1}">
            <a14:hiddenFill xmlns:a14="http://schemas.microsoft.com/office/drawing/2010/main">
              <a:solidFill>
                <a:schemeClr val="tx1"/>
              </a:solidFill>
            </a14:hiddenFill>
          </a:ext>
        </a:extLst>
      </xdr:spPr>
      <xdr:style>
        <a:lnRef idx="2">
          <a:schemeClr val="dk1"/>
        </a:lnRef>
        <a:fillRef idx="1">
          <a:schemeClr val="lt1"/>
        </a:fillRef>
        <a:effectRef idx="0">
          <a:schemeClr val="dk1"/>
        </a:effectRef>
        <a:fontRef idx="minor">
          <a:schemeClr val="dk1"/>
        </a:fontRef>
      </xdr:style>
      <xdr:txBody>
        <a:bodyPr vertOverflow="clip" horzOverflow="clip" vert="vert"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sz="1100"/>
        </a:p>
        <a:p>
          <a:pPr algn="l"/>
          <a:r>
            <a:rPr lang="zh-CN" altLang="en-US" sz="1100"/>
            <a:t>                                                                                            </a:t>
          </a:r>
          <a:endParaRPr lang="zh-CN" altLang="en-US" sz="1100"/>
        </a:p>
        <a:p>
          <a:pPr algn="l"/>
          <a:r>
            <a:rPr lang="zh-CN" altLang="en-US" sz="1100"/>
            <a:t>   </a:t>
          </a:r>
          <a:r>
            <a:rPr lang="zh-CN" altLang="en-US" sz="1200"/>
            <a:t>                                                                                                          原      始      单      据      粘      贴      页</a:t>
          </a:r>
          <a:endParaRPr lang="zh-CN" altLang="en-US" sz="1100"/>
        </a:p>
        <a:p>
          <a:pPr algn="l"/>
          <a:endParaRPr lang="zh-CN" altLang="en-US" sz="1100"/>
        </a:p>
        <a:p>
          <a:pPr algn="l"/>
          <a:endParaRPr lang="zh-CN" altLang="en-US" sz="1100"/>
        </a:p>
        <a:p>
          <a:pPr algn="l"/>
          <a:endParaRPr lang="zh-CN" altLang="en-US" sz="1100"/>
        </a:p>
        <a:p>
          <a:pPr algn="l"/>
          <a:r>
            <a:rPr lang="zh-CN" altLang="en-US" sz="1100"/>
            <a:t>粘</a:t>
          </a:r>
          <a:endParaRPr lang="zh-CN" altLang="en-US" sz="1100"/>
        </a:p>
        <a:p>
          <a:pPr algn="l"/>
          <a:endParaRPr lang="zh-CN" altLang="en-US" sz="1100"/>
        </a:p>
        <a:p>
          <a:pPr algn="l"/>
          <a:endParaRPr lang="zh-CN" altLang="en-US" sz="1100"/>
        </a:p>
        <a:p>
          <a:pPr algn="l"/>
          <a:r>
            <a:rPr lang="zh-CN" altLang="en-US" sz="1100"/>
            <a:t>贴</a:t>
          </a:r>
          <a:endParaRPr lang="zh-CN" altLang="en-US" sz="1100"/>
        </a:p>
        <a:p>
          <a:pPr algn="l"/>
          <a:endParaRPr lang="zh-CN" altLang="en-US" sz="1100"/>
        </a:p>
        <a:p>
          <a:pPr algn="l"/>
          <a:endParaRPr lang="zh-CN" altLang="en-US" sz="1100"/>
        </a:p>
        <a:p>
          <a:pPr algn="l"/>
          <a:r>
            <a:rPr lang="zh-CN" altLang="en-US" sz="1100"/>
            <a:t>线</a:t>
          </a:r>
          <a:endParaRPr lang="zh-CN" altLang="en-US" sz="1100"/>
        </a:p>
        <a:p>
          <a:pPr algn="l"/>
          <a:endParaRPr lang="zh-CN" altLang="en-US" sz="1100"/>
        </a:p>
        <a:p>
          <a:pPr algn="l"/>
          <a:endParaRPr lang="zh-CN" altLang="en-US" sz="1100"/>
        </a:p>
        <a:p>
          <a:pPr algn="l"/>
          <a:endParaRPr lang="zh-CN" altLang="en-US" sz="1100"/>
        </a:p>
        <a:p>
          <a:pPr algn="l"/>
          <a:r>
            <a:rPr lang="zh-CN" altLang="en-US" sz="1100"/>
            <a:t>                                                                                                                                                                                                                                                                                                </a:t>
          </a:r>
          <a:endParaRPr lang="zh-CN" altLang="en-US" sz="1100"/>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G16"/>
  <sheetViews>
    <sheetView workbookViewId="0">
      <selection activeCell="A3" sqref="A3"/>
    </sheetView>
  </sheetViews>
  <sheetFormatPr defaultColWidth="9" defaultRowHeight="14.4"/>
  <cols>
    <col min="1" max="1" width="131.694444444444" customWidth="1"/>
  </cols>
  <sheetData>
    <row r="1" ht="74" customHeight="1" spans="1:59">
      <c r="A1" s="192" t="s">
        <v>0</v>
      </c>
    </row>
    <row r="2" s="191" customFormat="1" ht="41" customHeight="1" spans="1:59">
      <c r="A2" s="193" t="s">
        <v>1</v>
      </c>
      <c r="B2" s="193"/>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193"/>
      <c r="AU2" s="193"/>
      <c r="AV2" s="193"/>
      <c r="AW2" s="193"/>
      <c r="AX2" s="193"/>
      <c r="AY2" s="193"/>
      <c r="AZ2" s="193"/>
      <c r="BA2" s="193"/>
      <c r="BB2" s="193"/>
      <c r="BC2" s="193"/>
      <c r="BD2" s="193"/>
      <c r="BE2" s="193"/>
      <c r="BF2" s="193"/>
      <c r="BG2" s="194"/>
    </row>
    <row r="3" ht="194" customHeight="1" spans="1:59">
      <c r="A3" s="195" t="s">
        <v>2</v>
      </c>
    </row>
    <row r="4" ht="81" customHeight="1" spans="1:59">
      <c r="A4" s="195" t="s">
        <v>3</v>
      </c>
    </row>
    <row r="5" ht="86.4" spans="1:59">
      <c r="A5" s="195" t="s">
        <v>4</v>
      </c>
    </row>
    <row r="6" ht="43.2" spans="1:59">
      <c r="A6" s="196" t="s">
        <v>5</v>
      </c>
    </row>
    <row r="7" ht="112" customHeight="1" spans="1:59">
      <c r="A7" s="195" t="s">
        <v>6</v>
      </c>
    </row>
    <row r="8" ht="58" customHeight="1" spans="1:59">
      <c r="A8" s="195" t="s">
        <v>7</v>
      </c>
    </row>
    <row r="9" ht="57.6" spans="1:59">
      <c r="A9" s="195" t="s">
        <v>8</v>
      </c>
    </row>
    <row r="10" ht="28.8" spans="1:59">
      <c r="A10" s="196" t="s">
        <v>9</v>
      </c>
    </row>
    <row r="11" ht="28.8" spans="1:59">
      <c r="A11" s="195" t="s">
        <v>10</v>
      </c>
    </row>
    <row r="12" ht="43.2" spans="1:59">
      <c r="A12" s="195" t="s">
        <v>11</v>
      </c>
    </row>
    <row r="13" ht="60" customHeight="1" spans="1:59">
      <c r="A13" s="195" t="s">
        <v>12</v>
      </c>
    </row>
    <row r="14" ht="45" customHeight="1" spans="1:59">
      <c r="A14" s="197" t="s">
        <v>13</v>
      </c>
    </row>
    <row r="15" ht="50" customHeight="1" spans="1:59">
      <c r="A15" s="195" t="s">
        <v>14</v>
      </c>
    </row>
    <row r="16" ht="46" customHeight="1" spans="1:59">
      <c r="A16" s="196"/>
    </row>
  </sheetData>
  <pageMargins left="0.7" right="0.156944444444444" top="0.75" bottom="0.75" header="0.393055555555556" footer="0.3"/>
  <pageSetup paperSize="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L153"/>
  <sheetViews>
    <sheetView tabSelected="1" view="pageBreakPreview" zoomScale="60" zoomScalePageLayoutView="10" zoomScaleNormal="60" workbookViewId="0">
      <pane ySplit="1" topLeftCell="A8" activePane="bottomLeft" state="frozen"/>
      <selection/>
      <selection pane="bottomLeft" activeCell="AC23" sqref="AC23"/>
    </sheetView>
  </sheetViews>
  <sheetFormatPr defaultColWidth="9" defaultRowHeight="13.8"/>
  <cols>
    <col min="1" max="29" width="4.31481481481481" style="37" customWidth="1"/>
    <col min="30" max="33" width="4.31481481481481" style="38" customWidth="1"/>
    <col min="34" max="34" width="4.31481481481481" style="39" customWidth="1"/>
    <col min="35" max="44" width="4.31481481481481" style="37" customWidth="1"/>
    <col min="45" max="45" width="4.31481481481481" style="39" customWidth="1"/>
    <col min="46" max="58" width="4.31481481481481" style="37" customWidth="1"/>
    <col min="59" max="59" width="4.31481481481481" style="39" customWidth="1"/>
    <col min="60" max="16384" width="9" style="37"/>
  </cols>
  <sheetData>
    <row r="1" s="31" customFormat="1" ht="159" customHeight="1" spans="1:64">
      <c r="A1" s="40" t="s">
        <v>15</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1"/>
    </row>
    <row r="2" s="32" customFormat="1" ht="99" customHeight="1" spans="1:64">
      <c r="A2" s="42" t="s">
        <v>16</v>
      </c>
      <c r="B2" s="42"/>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row>
    <row r="3" ht="22.9" customHeight="1" spans="1:64">
      <c r="A3" s="4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3" t="s">
        <v>17</v>
      </c>
      <c r="AJ3" s="44"/>
      <c r="AK3" s="44"/>
      <c r="AL3" s="45" t="s">
        <v>18</v>
      </c>
      <c r="AM3" s="45"/>
      <c r="AN3" s="45"/>
      <c r="AO3" s="45"/>
      <c r="AP3" s="45"/>
      <c r="AQ3" s="45"/>
      <c r="AR3" s="45"/>
      <c r="AS3" s="45"/>
      <c r="AT3" s="45"/>
      <c r="AU3" s="45"/>
      <c r="AV3" s="46"/>
      <c r="AW3" s="46"/>
      <c r="AX3" s="46"/>
      <c r="AY3" s="46"/>
      <c r="AZ3" s="46"/>
      <c r="BA3" s="47" t="s">
        <v>19</v>
      </c>
      <c r="BB3" s="47"/>
      <c r="BC3" s="47"/>
      <c r="BD3" s="46"/>
      <c r="BE3" s="48">
        <v>6</v>
      </c>
      <c r="BF3" s="48"/>
      <c r="BG3" s="48"/>
    </row>
    <row r="4" ht="34.5" customHeight="1" spans="1:64">
      <c r="A4" s="49" t="s">
        <v>20</v>
      </c>
      <c r="B4" s="50"/>
      <c r="C4" s="50"/>
      <c r="D4" s="50"/>
      <c r="E4" s="50"/>
      <c r="F4" s="51"/>
      <c r="G4" s="52"/>
      <c r="H4" s="52"/>
      <c r="I4" s="52"/>
      <c r="J4" s="52"/>
      <c r="K4" s="53"/>
      <c r="L4" s="50" t="s">
        <v>21</v>
      </c>
      <c r="M4" s="50"/>
      <c r="N4" s="50"/>
      <c r="O4" s="50"/>
      <c r="P4" s="50"/>
      <c r="Q4" s="54" t="s">
        <v>22</v>
      </c>
      <c r="R4" s="55"/>
      <c r="S4" s="55"/>
      <c r="T4" s="55"/>
      <c r="U4" s="55"/>
      <c r="V4" s="56"/>
      <c r="W4" s="57" t="s">
        <v>23</v>
      </c>
      <c r="X4" s="57"/>
      <c r="Y4" s="57"/>
      <c r="Z4" s="57"/>
      <c r="AA4" s="57"/>
      <c r="AB4" s="57"/>
      <c r="AC4" s="57"/>
      <c r="AD4" s="58">
        <f ca="1">TODAY()</f>
        <v>46258</v>
      </c>
      <c r="AE4" s="59"/>
      <c r="AF4" s="59"/>
      <c r="AG4" s="59"/>
      <c r="AH4" s="59"/>
      <c r="AI4" s="59"/>
      <c r="AJ4" s="59"/>
      <c r="AK4" s="60"/>
      <c r="AL4" s="50" t="s">
        <v>24</v>
      </c>
      <c r="AM4" s="57"/>
      <c r="AN4" s="57"/>
      <c r="AO4" s="57"/>
      <c r="AP4" s="57"/>
      <c r="AQ4" s="54">
        <v>3</v>
      </c>
      <c r="AR4" s="55"/>
      <c r="AS4" s="55"/>
      <c r="AT4" s="55"/>
      <c r="AU4" s="55"/>
      <c r="AV4" s="56"/>
      <c r="AW4" s="50" t="s">
        <v>25</v>
      </c>
      <c r="AX4" s="57"/>
      <c r="AY4" s="57"/>
      <c r="AZ4" s="57"/>
      <c r="BA4" s="57"/>
      <c r="BB4" s="61" t="s">
        <v>26</v>
      </c>
      <c r="BC4" s="62"/>
      <c r="BD4" s="62"/>
      <c r="BE4" s="62"/>
      <c r="BF4" s="62"/>
      <c r="BG4" s="63"/>
      <c r="BL4" s="32"/>
    </row>
    <row r="5" ht="38.25" customHeight="1" spans="1:64">
      <c r="A5" s="64" t="s">
        <v>27</v>
      </c>
      <c r="B5" s="65"/>
      <c r="C5" s="65"/>
      <c r="D5" s="65"/>
      <c r="E5" s="65"/>
      <c r="F5" s="66" t="s">
        <v>28</v>
      </c>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8"/>
      <c r="AI5" s="69" t="s">
        <v>29</v>
      </c>
      <c r="AJ5" s="65"/>
      <c r="AK5" s="65"/>
      <c r="AL5" s="65"/>
      <c r="AM5" s="65"/>
      <c r="AN5" s="66" t="s">
        <v>30</v>
      </c>
      <c r="AO5" s="67"/>
      <c r="AP5" s="67"/>
      <c r="AQ5" s="67"/>
      <c r="AR5" s="67"/>
      <c r="AS5" s="67"/>
      <c r="AT5" s="67"/>
      <c r="AU5" s="67"/>
      <c r="AV5" s="67"/>
      <c r="AW5" s="67"/>
      <c r="AX5" s="67"/>
      <c r="AY5" s="67"/>
      <c r="AZ5" s="67"/>
      <c r="BA5" s="67"/>
      <c r="BB5" s="67"/>
      <c r="BC5" s="67"/>
      <c r="BD5" s="67"/>
      <c r="BE5" s="67"/>
      <c r="BF5" s="67"/>
      <c r="BG5" s="68"/>
    </row>
    <row r="6" s="33" customFormat="1" ht="30" customHeight="1" spans="1:64">
      <c r="A6" s="70" t="s">
        <v>31</v>
      </c>
      <c r="B6" s="71"/>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3"/>
      <c r="AF6" s="73"/>
      <c r="AG6" s="73"/>
      <c r="AH6" s="74"/>
      <c r="AI6" s="75" t="s">
        <v>32</v>
      </c>
      <c r="AJ6" s="76"/>
      <c r="AK6" s="76"/>
      <c r="AL6" s="77"/>
      <c r="AM6" s="77"/>
      <c r="AN6" s="77"/>
      <c r="AO6" s="78"/>
      <c r="AP6" s="78"/>
      <c r="AQ6" s="78"/>
      <c r="AR6" s="78"/>
      <c r="AS6" s="78"/>
      <c r="AT6" s="70" t="s">
        <v>33</v>
      </c>
      <c r="AU6" s="71"/>
      <c r="AV6" s="71"/>
      <c r="AW6" s="71"/>
      <c r="AX6" s="71"/>
      <c r="AY6" s="72"/>
      <c r="AZ6" s="72"/>
      <c r="BA6" s="72"/>
      <c r="BB6" s="72"/>
      <c r="BC6" s="72"/>
      <c r="BD6" s="73"/>
      <c r="BE6" s="73"/>
      <c r="BF6" s="73"/>
      <c r="BG6" s="74"/>
    </row>
    <row r="7" s="34" customFormat="1" ht="30" customHeight="1" spans="1:64">
      <c r="A7" s="79" t="s">
        <v>34</v>
      </c>
      <c r="B7" s="80"/>
      <c r="C7" s="80"/>
      <c r="D7" s="80"/>
      <c r="E7" s="80"/>
      <c r="F7" s="80"/>
      <c r="G7" s="80"/>
      <c r="H7" s="80"/>
      <c r="I7" s="80"/>
      <c r="J7" s="80"/>
      <c r="K7" s="80"/>
      <c r="L7" s="81" t="s">
        <v>35</v>
      </c>
      <c r="M7" s="81"/>
      <c r="N7" s="81"/>
      <c r="O7" s="81"/>
      <c r="P7" s="81"/>
      <c r="Q7" s="81"/>
      <c r="R7" s="81"/>
      <c r="S7" s="81"/>
      <c r="T7" s="81"/>
      <c r="U7" s="81"/>
      <c r="V7" s="81"/>
      <c r="W7" s="82" t="s">
        <v>36</v>
      </c>
      <c r="X7" s="83"/>
      <c r="Y7" s="84"/>
      <c r="Z7" s="85" t="s">
        <v>37</v>
      </c>
      <c r="AA7" s="83"/>
      <c r="AB7" s="84"/>
      <c r="AC7" s="86" t="s">
        <v>38</v>
      </c>
      <c r="AD7" s="87"/>
      <c r="AE7" s="86" t="s">
        <v>39</v>
      </c>
      <c r="AF7" s="88"/>
      <c r="AG7" s="88"/>
      <c r="AH7" s="89"/>
      <c r="AI7" s="90" t="s">
        <v>40</v>
      </c>
      <c r="AJ7" s="83"/>
      <c r="AK7" s="84"/>
      <c r="AL7" s="82" t="s">
        <v>41</v>
      </c>
      <c r="AM7" s="84"/>
      <c r="AN7" s="82" t="s">
        <v>42</v>
      </c>
      <c r="AO7" s="84"/>
      <c r="AP7" s="85" t="s">
        <v>43</v>
      </c>
      <c r="AQ7" s="83"/>
      <c r="AR7" s="83"/>
      <c r="AS7" s="91"/>
      <c r="AT7" s="92" t="s">
        <v>44</v>
      </c>
      <c r="AU7" s="88"/>
      <c r="AV7" s="88"/>
      <c r="AW7" s="88"/>
      <c r="AX7" s="87"/>
      <c r="AY7" s="82" t="s">
        <v>45</v>
      </c>
      <c r="AZ7" s="83"/>
      <c r="BA7" s="84"/>
      <c r="BB7" s="85" t="s">
        <v>46</v>
      </c>
      <c r="BC7" s="84"/>
      <c r="BD7" s="85" t="s">
        <v>43</v>
      </c>
      <c r="BE7" s="83"/>
      <c r="BF7" s="83"/>
      <c r="BG7" s="91"/>
    </row>
    <row r="8" s="34" customFormat="1" ht="30" customHeight="1" spans="1:64">
      <c r="A8" s="93" t="s">
        <v>47</v>
      </c>
      <c r="B8" s="81"/>
      <c r="C8" s="81" t="s">
        <v>48</v>
      </c>
      <c r="D8" s="81"/>
      <c r="E8" s="81" t="s">
        <v>49</v>
      </c>
      <c r="F8" s="81"/>
      <c r="G8" s="81" t="s">
        <v>50</v>
      </c>
      <c r="H8" s="81"/>
      <c r="I8" s="81"/>
      <c r="J8" s="81"/>
      <c r="K8" s="81"/>
      <c r="L8" s="81" t="s">
        <v>47</v>
      </c>
      <c r="M8" s="81"/>
      <c r="N8" s="81" t="s">
        <v>48</v>
      </c>
      <c r="O8" s="81"/>
      <c r="P8" s="81" t="s">
        <v>49</v>
      </c>
      <c r="Q8" s="81"/>
      <c r="R8" s="81" t="s">
        <v>51</v>
      </c>
      <c r="S8" s="81"/>
      <c r="T8" s="81"/>
      <c r="U8" s="81"/>
      <c r="V8" s="81"/>
      <c r="W8" s="94"/>
      <c r="X8" s="95"/>
      <c r="Y8" s="96"/>
      <c r="Z8" s="94"/>
      <c r="AA8" s="95"/>
      <c r="AB8" s="96"/>
      <c r="AC8" s="97"/>
      <c r="AD8" s="98"/>
      <c r="AE8" s="97"/>
      <c r="AF8" s="99"/>
      <c r="AG8" s="99"/>
      <c r="AH8" s="100"/>
      <c r="AI8" s="101"/>
      <c r="AJ8" s="95"/>
      <c r="AK8" s="96"/>
      <c r="AL8" s="94"/>
      <c r="AM8" s="96"/>
      <c r="AN8" s="94"/>
      <c r="AO8" s="96"/>
      <c r="AP8" s="94"/>
      <c r="AQ8" s="95"/>
      <c r="AR8" s="95"/>
      <c r="AS8" s="102"/>
      <c r="AT8" s="103"/>
      <c r="AU8" s="99"/>
      <c r="AV8" s="99"/>
      <c r="AW8" s="99"/>
      <c r="AX8" s="98"/>
      <c r="AY8" s="94"/>
      <c r="AZ8" s="95"/>
      <c r="BA8" s="96"/>
      <c r="BB8" s="94"/>
      <c r="BC8" s="96"/>
      <c r="BD8" s="94"/>
      <c r="BE8" s="95"/>
      <c r="BF8" s="95"/>
      <c r="BG8" s="102"/>
    </row>
    <row r="9" s="35" customFormat="1" ht="23.25" customHeight="1" spans="1:64">
      <c r="A9" s="104">
        <v>10</v>
      </c>
      <c r="B9" s="105"/>
      <c r="C9" s="106">
        <v>28</v>
      </c>
      <c r="D9" s="105"/>
      <c r="E9" s="106">
        <v>20</v>
      </c>
      <c r="F9" s="105"/>
      <c r="G9" s="107" t="s">
        <v>52</v>
      </c>
      <c r="H9" s="108"/>
      <c r="I9" s="108"/>
      <c r="J9" s="108"/>
      <c r="K9" s="108"/>
      <c r="L9" s="106">
        <v>10</v>
      </c>
      <c r="M9" s="105"/>
      <c r="N9" s="106">
        <v>28</v>
      </c>
      <c r="O9" s="105"/>
      <c r="P9" s="106">
        <v>21</v>
      </c>
      <c r="Q9" s="105"/>
      <c r="R9" s="107" t="s">
        <v>53</v>
      </c>
      <c r="S9" s="108"/>
      <c r="T9" s="108"/>
      <c r="U9" s="108"/>
      <c r="V9" s="108"/>
      <c r="W9" s="109" t="s">
        <v>54</v>
      </c>
      <c r="X9" s="110"/>
      <c r="Y9" s="111"/>
      <c r="Z9" s="112">
        <v>100.5</v>
      </c>
      <c r="AA9" s="113"/>
      <c r="AB9" s="114"/>
      <c r="AC9" s="115">
        <v>1</v>
      </c>
      <c r="AD9" s="116"/>
      <c r="AE9" s="117">
        <f>AC9*Z9</f>
        <v>100.5</v>
      </c>
      <c r="AF9" s="118"/>
      <c r="AG9" s="118"/>
      <c r="AH9" s="119"/>
      <c r="AI9" s="120">
        <v>260</v>
      </c>
      <c r="AJ9" s="113"/>
      <c r="AK9" s="114"/>
      <c r="AL9" s="106">
        <v>2</v>
      </c>
      <c r="AM9" s="105"/>
      <c r="AN9" s="106">
        <v>1</v>
      </c>
      <c r="AO9" s="105"/>
      <c r="AP9" s="121">
        <f>AI9*AL9*AN9</f>
        <v>520</v>
      </c>
      <c r="AQ9" s="122"/>
      <c r="AR9" s="122"/>
      <c r="AS9" s="123"/>
      <c r="AT9" s="104"/>
      <c r="AU9" s="124"/>
      <c r="AV9" s="124"/>
      <c r="AW9" s="124"/>
      <c r="AX9" s="105"/>
      <c r="AY9" s="112"/>
      <c r="AZ9" s="113"/>
      <c r="BA9" s="114"/>
      <c r="BB9" s="106"/>
      <c r="BC9" s="105"/>
      <c r="BD9" s="121">
        <f>BB9*AY9</f>
        <v>0</v>
      </c>
      <c r="BE9" s="122"/>
      <c r="BF9" s="122"/>
      <c r="BG9" s="123"/>
    </row>
    <row r="10" s="35" customFormat="1" ht="23.25" customHeight="1" spans="1:64">
      <c r="A10" s="104">
        <v>10</v>
      </c>
      <c r="B10" s="105"/>
      <c r="C10" s="106">
        <v>30</v>
      </c>
      <c r="D10" s="105"/>
      <c r="E10" s="106">
        <v>15</v>
      </c>
      <c r="F10" s="105"/>
      <c r="G10" s="107" t="s">
        <v>53</v>
      </c>
      <c r="H10" s="108"/>
      <c r="I10" s="108"/>
      <c r="J10" s="108"/>
      <c r="K10" s="108"/>
      <c r="L10" s="106">
        <v>10</v>
      </c>
      <c r="M10" s="105"/>
      <c r="N10" s="106">
        <v>30</v>
      </c>
      <c r="O10" s="105"/>
      <c r="P10" s="106">
        <v>16</v>
      </c>
      <c r="Q10" s="105"/>
      <c r="R10" s="107" t="s">
        <v>52</v>
      </c>
      <c r="S10" s="108"/>
      <c r="T10" s="108"/>
      <c r="U10" s="108"/>
      <c r="V10" s="108"/>
      <c r="W10" s="109" t="s">
        <v>54</v>
      </c>
      <c r="X10" s="110"/>
      <c r="Y10" s="111"/>
      <c r="Z10" s="112">
        <v>113</v>
      </c>
      <c r="AA10" s="113"/>
      <c r="AB10" s="114"/>
      <c r="AC10" s="115">
        <v>1</v>
      </c>
      <c r="AD10" s="116"/>
      <c r="AE10" s="117">
        <f>AC10*Z10</f>
        <v>113</v>
      </c>
      <c r="AF10" s="118"/>
      <c r="AG10" s="118"/>
      <c r="AH10" s="119"/>
      <c r="AI10" s="120"/>
      <c r="AJ10" s="113"/>
      <c r="AK10" s="114"/>
      <c r="AL10" s="106"/>
      <c r="AM10" s="105"/>
      <c r="AN10" s="106"/>
      <c r="AO10" s="105"/>
      <c r="AP10" s="121">
        <f t="shared" ref="AP10:AP14" si="0">AI10*AL10*AN10</f>
        <v>0</v>
      </c>
      <c r="AQ10" s="122"/>
      <c r="AR10" s="122"/>
      <c r="AS10" s="123"/>
      <c r="AT10" s="104"/>
      <c r="AU10" s="124"/>
      <c r="AV10" s="124"/>
      <c r="AW10" s="124"/>
      <c r="AX10" s="105"/>
      <c r="AY10" s="112"/>
      <c r="AZ10" s="113"/>
      <c r="BA10" s="114"/>
      <c r="BB10" s="106"/>
      <c r="BC10" s="105"/>
      <c r="BD10" s="121">
        <f t="shared" ref="BD10:BD14" si="1">BB10*AY10</f>
        <v>0</v>
      </c>
      <c r="BE10" s="122"/>
      <c r="BF10" s="122"/>
      <c r="BG10" s="123"/>
    </row>
    <row r="11" s="35" customFormat="1" ht="23.25" customHeight="1" spans="1:64">
      <c r="A11" s="104"/>
      <c r="B11" s="105"/>
      <c r="C11" s="106"/>
      <c r="D11" s="105"/>
      <c r="E11" s="106"/>
      <c r="F11" s="105"/>
      <c r="G11" s="108"/>
      <c r="H11" s="108"/>
      <c r="I11" s="108"/>
      <c r="J11" s="108"/>
      <c r="K11" s="108"/>
      <c r="L11" s="106"/>
      <c r="M11" s="105"/>
      <c r="N11" s="106"/>
      <c r="O11" s="105"/>
      <c r="P11" s="106"/>
      <c r="Q11" s="105"/>
      <c r="R11" s="107" t="s">
        <v>55</v>
      </c>
      <c r="S11" s="108"/>
      <c r="T11" s="108"/>
      <c r="U11" s="108"/>
      <c r="V11" s="108"/>
      <c r="W11" s="109"/>
      <c r="X11" s="110"/>
      <c r="Y11" s="111"/>
      <c r="Z11" s="112"/>
      <c r="AA11" s="113"/>
      <c r="AB11" s="114"/>
      <c r="AC11" s="115"/>
      <c r="AD11" s="116"/>
      <c r="AE11" s="117">
        <f t="shared" ref="AE11:AE14" si="2">AC11*Z11</f>
        <v>0</v>
      </c>
      <c r="AF11" s="118"/>
      <c r="AG11" s="118"/>
      <c r="AH11" s="119"/>
      <c r="AI11" s="120"/>
      <c r="AJ11" s="113"/>
      <c r="AK11" s="114"/>
      <c r="AL11" s="106"/>
      <c r="AM11" s="105"/>
      <c r="AN11" s="106"/>
      <c r="AO11" s="105"/>
      <c r="AP11" s="121">
        <f t="shared" si="0"/>
        <v>0</v>
      </c>
      <c r="AQ11" s="122"/>
      <c r="AR11" s="122"/>
      <c r="AS11" s="123"/>
      <c r="AT11" s="104"/>
      <c r="AU11" s="124"/>
      <c r="AV11" s="124"/>
      <c r="AW11" s="124"/>
      <c r="AX11" s="105"/>
      <c r="AY11" s="112"/>
      <c r="AZ11" s="113"/>
      <c r="BA11" s="114"/>
      <c r="BB11" s="106"/>
      <c r="BC11" s="105"/>
      <c r="BD11" s="121">
        <f t="shared" si="1"/>
        <v>0</v>
      </c>
      <c r="BE11" s="122"/>
      <c r="BF11" s="122"/>
      <c r="BG11" s="123"/>
    </row>
    <row r="12" s="35" customFormat="1" ht="23.25" customHeight="1" spans="1:64">
      <c r="A12" s="104"/>
      <c r="B12" s="105"/>
      <c r="C12" s="106"/>
      <c r="D12" s="105"/>
      <c r="E12" s="106"/>
      <c r="F12" s="105"/>
      <c r="G12" s="108"/>
      <c r="H12" s="108"/>
      <c r="I12" s="108"/>
      <c r="J12" s="108"/>
      <c r="K12" s="108"/>
      <c r="L12" s="106"/>
      <c r="M12" s="105"/>
      <c r="N12" s="106"/>
      <c r="O12" s="105"/>
      <c r="P12" s="106"/>
      <c r="Q12" s="105"/>
      <c r="R12" s="107"/>
      <c r="S12" s="108"/>
      <c r="T12" s="108"/>
      <c r="U12" s="108"/>
      <c r="V12" s="108"/>
      <c r="W12" s="109"/>
      <c r="X12" s="110"/>
      <c r="Y12" s="111"/>
      <c r="Z12" s="112"/>
      <c r="AA12" s="113"/>
      <c r="AB12" s="114"/>
      <c r="AC12" s="115"/>
      <c r="AD12" s="116"/>
      <c r="AE12" s="117">
        <f t="shared" si="2"/>
        <v>0</v>
      </c>
      <c r="AF12" s="118"/>
      <c r="AG12" s="118"/>
      <c r="AH12" s="119"/>
      <c r="AI12" s="120"/>
      <c r="AJ12" s="113"/>
      <c r="AK12" s="114"/>
      <c r="AL12" s="106"/>
      <c r="AM12" s="105"/>
      <c r="AN12" s="106"/>
      <c r="AO12" s="105"/>
      <c r="AP12" s="121">
        <f t="shared" si="0"/>
        <v>0</v>
      </c>
      <c r="AQ12" s="122"/>
      <c r="AR12" s="122"/>
      <c r="AS12" s="123"/>
      <c r="AT12" s="104"/>
      <c r="AU12" s="124"/>
      <c r="AV12" s="124"/>
      <c r="AW12" s="124"/>
      <c r="AX12" s="105"/>
      <c r="AY12" s="112"/>
      <c r="AZ12" s="113"/>
      <c r="BA12" s="114"/>
      <c r="BB12" s="106"/>
      <c r="BC12" s="105"/>
      <c r="BD12" s="121">
        <f t="shared" si="1"/>
        <v>0</v>
      </c>
      <c r="BE12" s="122"/>
      <c r="BF12" s="122"/>
      <c r="BG12" s="123"/>
      <c r="BJ12" s="34"/>
    </row>
    <row r="13" s="35" customFormat="1" ht="23.25" customHeight="1" spans="1:64">
      <c r="A13" s="104"/>
      <c r="B13" s="105"/>
      <c r="C13" s="106"/>
      <c r="D13" s="105"/>
      <c r="E13" s="106"/>
      <c r="F13" s="105"/>
      <c r="G13" s="108"/>
      <c r="H13" s="108"/>
      <c r="I13" s="108"/>
      <c r="J13" s="108"/>
      <c r="K13" s="108"/>
      <c r="L13" s="106"/>
      <c r="M13" s="105"/>
      <c r="N13" s="106"/>
      <c r="O13" s="105"/>
      <c r="P13" s="106"/>
      <c r="Q13" s="105"/>
      <c r="R13" s="107"/>
      <c r="S13" s="108"/>
      <c r="T13" s="108"/>
      <c r="U13" s="108"/>
      <c r="V13" s="108"/>
      <c r="W13" s="109"/>
      <c r="X13" s="110"/>
      <c r="Y13" s="111"/>
      <c r="Z13" s="112"/>
      <c r="AA13" s="113"/>
      <c r="AB13" s="114"/>
      <c r="AC13" s="115"/>
      <c r="AD13" s="116"/>
      <c r="AE13" s="117">
        <f t="shared" si="2"/>
        <v>0</v>
      </c>
      <c r="AF13" s="118"/>
      <c r="AG13" s="118"/>
      <c r="AH13" s="119"/>
      <c r="AI13" s="120"/>
      <c r="AJ13" s="113"/>
      <c r="AK13" s="114"/>
      <c r="AL13" s="106"/>
      <c r="AM13" s="105"/>
      <c r="AN13" s="106"/>
      <c r="AO13" s="105"/>
      <c r="AP13" s="121">
        <f t="shared" si="0"/>
        <v>0</v>
      </c>
      <c r="AQ13" s="122"/>
      <c r="AR13" s="122"/>
      <c r="AS13" s="123"/>
      <c r="AT13" s="104"/>
      <c r="AU13" s="124"/>
      <c r="AV13" s="124"/>
      <c r="AW13" s="124"/>
      <c r="AX13" s="105"/>
      <c r="AY13" s="112"/>
      <c r="AZ13" s="113"/>
      <c r="BA13" s="114"/>
      <c r="BB13" s="106"/>
      <c r="BC13" s="105"/>
      <c r="BD13" s="121">
        <f t="shared" si="1"/>
        <v>0</v>
      </c>
      <c r="BE13" s="122"/>
      <c r="BF13" s="122"/>
      <c r="BG13" s="123"/>
    </row>
    <row r="14" s="35" customFormat="1" ht="23.25" customHeight="1" spans="1:64">
      <c r="A14" s="104"/>
      <c r="B14" s="105"/>
      <c r="C14" s="106"/>
      <c r="D14" s="105"/>
      <c r="E14" s="106"/>
      <c r="F14" s="105"/>
      <c r="G14" s="108"/>
      <c r="H14" s="108"/>
      <c r="I14" s="108"/>
      <c r="J14" s="108"/>
      <c r="K14" s="108"/>
      <c r="L14" s="106"/>
      <c r="M14" s="105"/>
      <c r="N14" s="106"/>
      <c r="O14" s="105"/>
      <c r="P14" s="106"/>
      <c r="Q14" s="105"/>
      <c r="R14" s="108"/>
      <c r="S14" s="108"/>
      <c r="T14" s="108"/>
      <c r="U14" s="108"/>
      <c r="V14" s="108"/>
      <c r="W14" s="106"/>
      <c r="X14" s="124"/>
      <c r="Y14" s="105"/>
      <c r="Z14" s="112"/>
      <c r="AA14" s="113"/>
      <c r="AB14" s="114"/>
      <c r="AC14" s="115"/>
      <c r="AD14" s="116"/>
      <c r="AE14" s="117">
        <f t="shared" si="2"/>
        <v>0</v>
      </c>
      <c r="AF14" s="118"/>
      <c r="AG14" s="118"/>
      <c r="AH14" s="119"/>
      <c r="AI14" s="120"/>
      <c r="AJ14" s="113"/>
      <c r="AK14" s="114"/>
      <c r="AL14" s="106"/>
      <c r="AM14" s="105"/>
      <c r="AN14" s="106"/>
      <c r="AO14" s="105"/>
      <c r="AP14" s="121">
        <f t="shared" si="0"/>
        <v>0</v>
      </c>
      <c r="AQ14" s="122"/>
      <c r="AR14" s="122"/>
      <c r="AS14" s="123"/>
      <c r="AT14" s="104"/>
      <c r="AU14" s="124"/>
      <c r="AV14" s="124"/>
      <c r="AW14" s="124"/>
      <c r="AX14" s="105"/>
      <c r="AY14" s="112"/>
      <c r="AZ14" s="113"/>
      <c r="BA14" s="114"/>
      <c r="BB14" s="106"/>
      <c r="BC14" s="105"/>
      <c r="BD14" s="121">
        <f t="shared" si="1"/>
        <v>0</v>
      </c>
      <c r="BE14" s="122"/>
      <c r="BF14" s="122"/>
      <c r="BG14" s="123"/>
    </row>
    <row r="15" s="36" customFormat="1" ht="35.45" customHeight="1" spans="1:64">
      <c r="A15" s="125" t="s">
        <v>56</v>
      </c>
      <c r="B15" s="126"/>
      <c r="C15" s="127"/>
      <c r="D15" s="127"/>
      <c r="E15" s="127"/>
      <c r="F15" s="127"/>
      <c r="G15" s="127"/>
      <c r="H15" s="127"/>
      <c r="I15" s="127"/>
      <c r="J15" s="127"/>
      <c r="K15" s="127"/>
      <c r="L15" s="127"/>
      <c r="M15" s="127"/>
      <c r="N15" s="127"/>
      <c r="O15" s="127"/>
      <c r="P15" s="127"/>
      <c r="Q15" s="127"/>
      <c r="R15" s="127"/>
      <c r="S15" s="127"/>
      <c r="T15" s="127"/>
      <c r="U15" s="127"/>
      <c r="V15" s="127"/>
      <c r="W15" s="128">
        <f>SUM(AE9:AH14)</f>
        <v>213.5</v>
      </c>
      <c r="X15" s="128"/>
      <c r="Y15" s="128"/>
      <c r="Z15" s="128"/>
      <c r="AA15" s="128"/>
      <c r="AB15" s="128"/>
      <c r="AC15" s="128"/>
      <c r="AD15" s="128"/>
      <c r="AE15" s="129"/>
      <c r="AF15" s="129"/>
      <c r="AG15" s="129"/>
      <c r="AH15" s="130"/>
      <c r="AI15" s="131" t="s">
        <v>57</v>
      </c>
      <c r="AJ15" s="132"/>
      <c r="AK15" s="132"/>
      <c r="AL15" s="133"/>
      <c r="AM15" s="133"/>
      <c r="AN15" s="128">
        <f>SUM(AP9:AS14)</f>
        <v>520</v>
      </c>
      <c r="AO15" s="129"/>
      <c r="AP15" s="129"/>
      <c r="AQ15" s="129"/>
      <c r="AR15" s="129"/>
      <c r="AS15" s="129"/>
      <c r="AT15" s="134" t="s">
        <v>58</v>
      </c>
      <c r="AU15" s="135"/>
      <c r="AV15" s="135"/>
      <c r="AW15" s="135"/>
      <c r="AX15" s="135"/>
      <c r="AY15" s="135"/>
      <c r="AZ15" s="129">
        <f>SUM(BD9:BG14)</f>
        <v>0</v>
      </c>
      <c r="BA15" s="136"/>
      <c r="BB15" s="136"/>
      <c r="BC15" s="136"/>
      <c r="BD15" s="136"/>
      <c r="BE15" s="136"/>
      <c r="BF15" s="136"/>
      <c r="BG15" s="137"/>
    </row>
    <row r="16" s="35" customFormat="1" ht="36" customHeight="1" spans="1:64">
      <c r="A16" s="138" t="s">
        <v>59</v>
      </c>
      <c r="B16" s="139"/>
      <c r="C16" s="139"/>
      <c r="D16" s="139"/>
      <c r="E16" s="139"/>
      <c r="F16" s="140" t="s">
        <v>60</v>
      </c>
      <c r="G16" s="141"/>
      <c r="H16" s="141"/>
      <c r="I16" s="140" t="s">
        <v>61</v>
      </c>
      <c r="J16" s="140"/>
      <c r="K16" s="140"/>
      <c r="L16" s="140" t="s">
        <v>46</v>
      </c>
      <c r="M16" s="140"/>
      <c r="N16" s="140"/>
      <c r="O16" s="139" t="s">
        <v>62</v>
      </c>
      <c r="P16" s="139"/>
      <c r="Q16" s="139"/>
      <c r="R16" s="139"/>
      <c r="S16" s="139"/>
      <c r="T16" s="142"/>
      <c r="U16" s="143" t="s">
        <v>63</v>
      </c>
      <c r="V16" s="144"/>
      <c r="W16" s="144"/>
      <c r="X16" s="144"/>
      <c r="Y16" s="144"/>
      <c r="Z16" s="140" t="s">
        <v>60</v>
      </c>
      <c r="AA16" s="140"/>
      <c r="AB16" s="140"/>
      <c r="AC16" s="140" t="s">
        <v>61</v>
      </c>
      <c r="AD16" s="140"/>
      <c r="AE16" s="140"/>
      <c r="AF16" s="140" t="s">
        <v>46</v>
      </c>
      <c r="AG16" s="140"/>
      <c r="AH16" s="140"/>
      <c r="AI16" s="142" t="s">
        <v>64</v>
      </c>
      <c r="AJ16" s="145"/>
      <c r="AK16" s="145"/>
      <c r="AL16" s="145"/>
      <c r="AM16" s="145"/>
      <c r="AN16" s="146"/>
      <c r="AO16" s="147" t="s">
        <v>65</v>
      </c>
      <c r="AP16" s="139"/>
      <c r="AQ16" s="139"/>
      <c r="AR16" s="139"/>
      <c r="AS16" s="140" t="s">
        <v>60</v>
      </c>
      <c r="AT16" s="140"/>
      <c r="AU16" s="140"/>
      <c r="AV16" s="140" t="s">
        <v>66</v>
      </c>
      <c r="AW16" s="140"/>
      <c r="AX16" s="140"/>
      <c r="AY16" s="140" t="s">
        <v>46</v>
      </c>
      <c r="AZ16" s="140"/>
      <c r="BA16" s="140"/>
      <c r="BB16" s="139" t="s">
        <v>67</v>
      </c>
      <c r="BC16" s="139"/>
      <c r="BD16" s="139"/>
      <c r="BE16" s="139"/>
      <c r="BF16" s="139"/>
      <c r="BG16" s="148"/>
    </row>
    <row r="17" s="35" customFormat="1" ht="36" customHeight="1" spans="1:59">
      <c r="A17" s="149"/>
      <c r="B17" s="150"/>
      <c r="C17" s="150"/>
      <c r="D17" s="150"/>
      <c r="E17" s="150"/>
      <c r="F17" s="151">
        <v>80</v>
      </c>
      <c r="G17" s="151"/>
      <c r="H17" s="151"/>
      <c r="I17" s="108">
        <v>2</v>
      </c>
      <c r="J17" s="108"/>
      <c r="K17" s="108"/>
      <c r="L17" s="108">
        <v>1</v>
      </c>
      <c r="M17" s="108"/>
      <c r="N17" s="108"/>
      <c r="O17" s="152">
        <f>F17*I17*L17+F18*I18*L18</f>
        <v>160</v>
      </c>
      <c r="P17" s="152"/>
      <c r="Q17" s="152"/>
      <c r="R17" s="152"/>
      <c r="S17" s="152"/>
      <c r="T17" s="153"/>
      <c r="U17" s="154"/>
      <c r="V17" s="155"/>
      <c r="W17" s="155"/>
      <c r="X17" s="155"/>
      <c r="Y17" s="155"/>
      <c r="Z17" s="151" cm="1">
        <f t="array" ref="Z17">IF(COUNT(FIND({"新疆维吾尔自治区","西藏自治区","青海省"},差旅费报销封面!BB4)),120,100)</f>
        <v>120</v>
      </c>
      <c r="AA17" s="151"/>
      <c r="AB17" s="151"/>
      <c r="AC17" s="108">
        <v>2</v>
      </c>
      <c r="AD17" s="108"/>
      <c r="AE17" s="108"/>
      <c r="AF17" s="108">
        <v>1</v>
      </c>
      <c r="AG17" s="108"/>
      <c r="AH17" s="108"/>
      <c r="AI17" s="152">
        <f>Z17*AC17*AF17+Z18*AC18*AF18</f>
        <v>240</v>
      </c>
      <c r="AJ17" s="152"/>
      <c r="AK17" s="152"/>
      <c r="AL17" s="152"/>
      <c r="AM17" s="152"/>
      <c r="AN17" s="156"/>
      <c r="AO17" s="157"/>
      <c r="AP17" s="150"/>
      <c r="AQ17" s="150"/>
      <c r="AR17" s="150"/>
      <c r="AS17" s="151">
        <v>1500</v>
      </c>
      <c r="AT17" s="151"/>
      <c r="AU17" s="151"/>
      <c r="AV17" s="108"/>
      <c r="AW17" s="108"/>
      <c r="AX17" s="108"/>
      <c r="AY17" s="108"/>
      <c r="AZ17" s="108"/>
      <c r="BA17" s="108"/>
      <c r="BB17" s="152">
        <f>AS17*AV17*AY17+AS18*AV18*AY18</f>
        <v>0</v>
      </c>
      <c r="BC17" s="152"/>
      <c r="BD17" s="152"/>
      <c r="BE17" s="152"/>
      <c r="BF17" s="152"/>
      <c r="BG17" s="156"/>
    </row>
    <row r="18" ht="36" customHeight="1" spans="1:59">
      <c r="A18" s="158"/>
      <c r="B18" s="159"/>
      <c r="C18" s="159"/>
      <c r="D18" s="159"/>
      <c r="E18" s="159"/>
      <c r="F18" s="160">
        <v>80</v>
      </c>
      <c r="G18" s="160"/>
      <c r="H18" s="160"/>
      <c r="I18" s="161"/>
      <c r="J18" s="161"/>
      <c r="K18" s="161"/>
      <c r="L18" s="161"/>
      <c r="M18" s="161"/>
      <c r="N18" s="161"/>
      <c r="O18" s="162"/>
      <c r="P18" s="162"/>
      <c r="Q18" s="162"/>
      <c r="R18" s="162"/>
      <c r="S18" s="162"/>
      <c r="T18" s="163"/>
      <c r="U18" s="164"/>
      <c r="V18" s="165"/>
      <c r="W18" s="165"/>
      <c r="X18" s="165"/>
      <c r="Y18" s="165"/>
      <c r="Z18" s="160" cm="1">
        <f t="array" ref="Z18">IF(COUNT(FIND({"新疆维吾尔自治区","西藏自治区","青海省"},差旅费报销封面!BB4)),120,100)</f>
        <v>120</v>
      </c>
      <c r="AA18" s="160"/>
      <c r="AB18" s="160"/>
      <c r="AC18" s="161"/>
      <c r="AD18" s="161"/>
      <c r="AE18" s="161"/>
      <c r="AF18" s="161"/>
      <c r="AG18" s="161"/>
      <c r="AH18" s="161"/>
      <c r="AI18" s="162"/>
      <c r="AJ18" s="162"/>
      <c r="AK18" s="162"/>
      <c r="AL18" s="162"/>
      <c r="AM18" s="162"/>
      <c r="AN18" s="166"/>
      <c r="AO18" s="167"/>
      <c r="AP18" s="159"/>
      <c r="AQ18" s="159"/>
      <c r="AR18" s="159"/>
      <c r="AS18" s="160">
        <v>50</v>
      </c>
      <c r="AT18" s="160"/>
      <c r="AU18" s="160"/>
      <c r="AV18" s="161"/>
      <c r="AW18" s="161"/>
      <c r="AX18" s="161"/>
      <c r="AY18" s="161"/>
      <c r="AZ18" s="161"/>
      <c r="BA18" s="161"/>
      <c r="BB18" s="162"/>
      <c r="BC18" s="162"/>
      <c r="BD18" s="162"/>
      <c r="BE18" s="162"/>
      <c r="BF18" s="162"/>
      <c r="BG18" s="166"/>
    </row>
    <row r="19" s="33" customFormat="1" ht="30" customHeight="1" spans="1:59">
      <c r="A19" s="168" t="s">
        <v>68</v>
      </c>
      <c r="B19" s="169"/>
      <c r="C19" s="169"/>
      <c r="D19" s="169"/>
      <c r="E19" s="169"/>
      <c r="F19" s="169"/>
      <c r="G19" s="169"/>
      <c r="H19" s="169"/>
      <c r="I19" s="169"/>
      <c r="J19" s="169"/>
      <c r="K19" s="169"/>
      <c r="L19" s="169"/>
      <c r="M19" s="170">
        <f>W15+AN15+AZ15+O17+AI17+BB17</f>
        <v>1133.5</v>
      </c>
      <c r="N19" s="170"/>
      <c r="O19" s="170"/>
      <c r="P19" s="170"/>
      <c r="Q19" s="170"/>
      <c r="R19" s="170"/>
      <c r="S19" s="170"/>
      <c r="T19" s="170"/>
      <c r="U19" s="170"/>
      <c r="V19" s="170"/>
      <c r="W19" s="170"/>
      <c r="X19" s="170"/>
      <c r="Y19" s="170"/>
      <c r="Z19" s="170"/>
      <c r="AA19" s="170"/>
      <c r="AB19" s="170"/>
      <c r="AC19" s="171"/>
      <c r="AD19" s="172" t="str">
        <f>"报销费用合计（大写）：人民币"&amp;SUBSTITUTE(SUBSTITUTE(TEXT(TRUNC(FIXED(M19)),"[&gt;0][dbnum2];[&lt;0]负[dbnum2];;")&amp;TEXT(RIGHT(FIXED(M19),2),"元[dbnum2]0角0分;;"&amp;IF(ABS(M19)&gt;1%,"元整",)),"零角",IF(ABS(M19)&lt;1,,"零")),"零分","整")</f>
        <v>报销费用合计（大写）：人民币壹仟壹佰叁拾叁元伍角整</v>
      </c>
      <c r="AE19" s="172"/>
      <c r="AF19" s="172"/>
      <c r="AG19" s="172"/>
      <c r="AH19" s="172"/>
      <c r="AI19" s="172"/>
      <c r="AJ19" s="172"/>
      <c r="AK19" s="172"/>
      <c r="AL19" s="172"/>
      <c r="AM19" s="172"/>
      <c r="AN19" s="172"/>
      <c r="AO19" s="172"/>
      <c r="AP19" s="172"/>
      <c r="AQ19" s="172"/>
      <c r="AR19" s="172"/>
      <c r="AS19" s="172"/>
      <c r="AT19" s="172"/>
      <c r="AU19" s="172"/>
      <c r="AV19" s="172"/>
      <c r="AW19" s="172"/>
      <c r="AX19" s="172"/>
      <c r="AY19" s="172"/>
      <c r="AZ19" s="172"/>
      <c r="BA19" s="172"/>
      <c r="BB19" s="172"/>
      <c r="BC19" s="172"/>
      <c r="BD19" s="172"/>
      <c r="BE19" s="172"/>
      <c r="BF19" s="172"/>
      <c r="BG19" s="173"/>
    </row>
    <row r="20" s="33" customFormat="1" ht="30" customHeight="1" spans="1:59">
      <c r="A20" s="174" t="s">
        <v>69</v>
      </c>
      <c r="B20" s="174"/>
      <c r="C20" s="174"/>
      <c r="D20" s="174"/>
      <c r="E20" s="174"/>
      <c r="F20" s="174"/>
      <c r="G20" s="174"/>
      <c r="H20" s="174"/>
      <c r="I20" s="174"/>
      <c r="J20" s="174"/>
      <c r="K20" s="174"/>
      <c r="L20" s="174"/>
      <c r="M20" s="175"/>
      <c r="N20" s="175"/>
      <c r="O20" s="175"/>
      <c r="P20" s="175"/>
      <c r="Q20" s="175"/>
      <c r="R20" s="175"/>
      <c r="S20" s="175"/>
      <c r="T20" s="175"/>
      <c r="U20" s="175"/>
      <c r="V20" s="175"/>
      <c r="W20" s="175"/>
      <c r="X20" s="175"/>
      <c r="Y20" s="175"/>
      <c r="Z20" s="175"/>
      <c r="AA20" s="175"/>
      <c r="AB20" s="175"/>
      <c r="AC20" s="175"/>
      <c r="AD20" s="176"/>
      <c r="AE20" s="176"/>
      <c r="AF20" s="176"/>
      <c r="AG20" s="176"/>
      <c r="AH20" s="176"/>
      <c r="AI20" s="176"/>
      <c r="AJ20" s="176"/>
      <c r="AK20" s="176"/>
      <c r="AL20" s="176"/>
      <c r="AM20" s="176"/>
      <c r="AN20" s="176"/>
      <c r="AO20" s="176"/>
      <c r="AP20" s="176"/>
      <c r="AQ20" s="176"/>
      <c r="AR20" s="176"/>
      <c r="AS20" s="176"/>
      <c r="AT20" s="176"/>
      <c r="AU20" s="176"/>
      <c r="AV20" s="176"/>
      <c r="AW20" s="176"/>
      <c r="AX20" s="176"/>
      <c r="AY20" s="176"/>
      <c r="AZ20" s="176"/>
      <c r="BA20" s="176"/>
      <c r="BB20" s="176"/>
      <c r="BC20" s="176"/>
      <c r="BD20" s="176"/>
      <c r="BE20" s="176"/>
      <c r="BF20" s="176"/>
      <c r="BG20" s="176"/>
    </row>
    <row r="21" s="33" customFormat="1" ht="30" customHeight="1" spans="1:59">
      <c r="A21" s="177"/>
      <c r="B21" s="177"/>
      <c r="C21" s="177"/>
      <c r="D21" s="177"/>
      <c r="E21" s="177"/>
      <c r="F21" s="177"/>
      <c r="G21" s="177"/>
      <c r="H21" s="177"/>
      <c r="I21" s="177"/>
      <c r="J21" s="177"/>
      <c r="K21" s="177"/>
      <c r="L21" s="177"/>
      <c r="M21" s="178"/>
      <c r="N21" s="178"/>
      <c r="O21" s="178"/>
      <c r="P21" s="178"/>
      <c r="Q21" s="178"/>
      <c r="R21" s="178"/>
      <c r="S21" s="178"/>
      <c r="T21" s="178"/>
      <c r="U21" s="178"/>
      <c r="V21" s="178"/>
      <c r="W21" s="178"/>
      <c r="X21" s="178"/>
      <c r="Y21" s="178"/>
      <c r="Z21" s="178"/>
      <c r="AA21" s="178"/>
      <c r="AB21" s="178"/>
      <c r="AC21" s="178"/>
      <c r="AD21" s="179"/>
      <c r="AE21" s="179"/>
      <c r="AF21" s="179"/>
      <c r="AG21" s="179"/>
      <c r="AH21" s="179"/>
      <c r="AI21" s="179"/>
      <c r="AJ21" s="179"/>
      <c r="AK21" s="179"/>
      <c r="AL21" s="179"/>
      <c r="AM21" s="179"/>
      <c r="AN21" s="179"/>
      <c r="AO21" s="179"/>
      <c r="AP21" s="179"/>
      <c r="AQ21" s="179"/>
      <c r="AR21" s="179"/>
      <c r="AS21" s="179"/>
      <c r="AT21" s="179"/>
      <c r="AU21" s="179"/>
      <c r="AV21" s="179"/>
      <c r="AW21" s="179"/>
      <c r="AX21" s="179"/>
      <c r="AY21" s="179"/>
      <c r="AZ21" s="179"/>
      <c r="BA21" s="179"/>
      <c r="BB21" s="179"/>
      <c r="BC21" s="179"/>
      <c r="BD21" s="179"/>
      <c r="BE21" s="179"/>
      <c r="BF21" s="179"/>
      <c r="BG21" s="179"/>
    </row>
    <row r="22" s="33" customFormat="1" ht="30" customHeight="1" spans="1:59">
      <c r="A22" s="177"/>
      <c r="B22" s="177"/>
      <c r="C22" s="177"/>
      <c r="D22" s="177"/>
      <c r="E22" s="177"/>
      <c r="F22" s="177"/>
      <c r="G22" s="177"/>
      <c r="H22" s="177"/>
      <c r="I22" s="177"/>
      <c r="J22" s="177"/>
      <c r="K22" s="177"/>
      <c r="L22" s="177"/>
      <c r="M22" s="178"/>
      <c r="N22" s="178"/>
      <c r="O22" s="178"/>
      <c r="P22" s="178"/>
      <c r="Q22" s="178"/>
      <c r="R22" s="178"/>
      <c r="S22" s="178"/>
      <c r="T22" s="178"/>
      <c r="U22" s="178"/>
      <c r="V22" s="178"/>
      <c r="W22" s="178"/>
      <c r="X22" s="178"/>
      <c r="Y22" s="178"/>
      <c r="Z22" s="178"/>
      <c r="AA22" s="178"/>
      <c r="AB22" s="178"/>
      <c r="AC22" s="178"/>
      <c r="AD22" s="179"/>
      <c r="AE22" s="179"/>
      <c r="AF22" s="179"/>
      <c r="AG22" s="179"/>
      <c r="AH22" s="179"/>
      <c r="AI22" s="179"/>
      <c r="AJ22" s="179"/>
      <c r="AK22" s="179"/>
      <c r="AL22" s="179"/>
      <c r="AM22" s="179"/>
      <c r="AN22" s="179"/>
      <c r="AO22" s="179"/>
      <c r="AP22" s="179"/>
      <c r="AQ22" s="179"/>
      <c r="AR22" s="179"/>
      <c r="AS22" s="179"/>
      <c r="AT22" s="179"/>
      <c r="AU22" s="179"/>
      <c r="AV22" s="179"/>
      <c r="AW22" s="179"/>
      <c r="AX22" s="179"/>
      <c r="AY22" s="179"/>
      <c r="AZ22" s="179"/>
      <c r="BA22" s="179"/>
      <c r="BB22" s="179"/>
      <c r="BC22" s="179"/>
      <c r="BD22" s="179"/>
      <c r="BE22" s="179"/>
      <c r="BF22" s="179"/>
      <c r="BG22" s="179"/>
    </row>
    <row r="23" s="33" customFormat="1" ht="30" customHeight="1" spans="1:59">
      <c r="A23" s="177"/>
      <c r="B23" s="177"/>
      <c r="C23" s="177"/>
      <c r="D23" s="177"/>
      <c r="E23" s="177"/>
      <c r="F23" s="177"/>
      <c r="G23" s="177"/>
      <c r="H23" s="177"/>
      <c r="I23" s="177"/>
      <c r="J23" s="177"/>
      <c r="K23" s="177"/>
      <c r="L23" s="177"/>
      <c r="M23" s="178"/>
      <c r="N23" s="178"/>
      <c r="O23" s="178"/>
      <c r="P23" s="178"/>
      <c r="Q23" s="178"/>
      <c r="R23" s="178"/>
      <c r="S23" s="178"/>
      <c r="T23" s="178"/>
      <c r="U23" s="178"/>
      <c r="V23" s="178"/>
      <c r="W23" s="178"/>
      <c r="X23" s="178"/>
      <c r="Y23" s="178"/>
      <c r="Z23" s="178"/>
      <c r="AA23" s="178"/>
      <c r="AB23" s="178"/>
      <c r="AC23" s="178"/>
      <c r="AD23" s="179"/>
      <c r="AE23" s="179"/>
      <c r="AF23" s="179"/>
      <c r="AG23" s="179"/>
      <c r="AH23" s="179"/>
      <c r="AI23" s="179"/>
      <c r="AJ23" s="179"/>
      <c r="AK23" s="179"/>
      <c r="AL23" s="179"/>
      <c r="AM23" s="179"/>
      <c r="AN23" s="179"/>
      <c r="AO23" s="179"/>
      <c r="AP23" s="179"/>
      <c r="AQ23" s="179"/>
      <c r="AR23" s="179"/>
      <c r="AS23" s="179"/>
      <c r="AT23" s="179"/>
      <c r="AU23" s="179"/>
      <c r="AV23" s="179"/>
      <c r="AW23" s="179"/>
      <c r="AX23" s="179"/>
      <c r="AY23" s="179"/>
      <c r="AZ23" s="179"/>
      <c r="BA23" s="179"/>
      <c r="BB23" s="179"/>
      <c r="BC23" s="179"/>
      <c r="BD23" s="179"/>
      <c r="BE23" s="179"/>
      <c r="BF23" s="179"/>
      <c r="BG23" s="179"/>
    </row>
    <row r="24" s="32" customFormat="1" ht="20.45" customHeight="1" spans="1:59">
      <c r="A24" s="180" t="s">
        <v>70</v>
      </c>
      <c r="B24" s="180"/>
      <c r="C24" s="180"/>
      <c r="D24" s="180"/>
      <c r="E24" s="180"/>
      <c r="F24" s="181"/>
      <c r="G24" s="181"/>
      <c r="H24" s="181"/>
      <c r="I24" s="181"/>
      <c r="J24" s="182"/>
      <c r="K24" s="183"/>
      <c r="L24" s="182" t="s">
        <v>71</v>
      </c>
      <c r="M24" s="183"/>
      <c r="N24" s="183"/>
      <c r="O24" s="183"/>
      <c r="P24" s="182"/>
      <c r="Q24" s="182"/>
      <c r="R24" s="182"/>
      <c r="S24" s="182"/>
      <c r="T24" s="182"/>
      <c r="U24" s="182" t="s">
        <v>72</v>
      </c>
      <c r="V24" s="182"/>
      <c r="W24" s="182"/>
      <c r="X24" s="182"/>
      <c r="Y24" s="182"/>
      <c r="Z24" s="182"/>
      <c r="AA24" s="182"/>
      <c r="AB24" s="184"/>
      <c r="AC24" s="184"/>
      <c r="AD24" s="184"/>
      <c r="AE24" s="184"/>
      <c r="AF24" s="184"/>
      <c r="AG24" s="184" t="s">
        <v>73</v>
      </c>
      <c r="AH24" s="184"/>
      <c r="AI24" s="184"/>
      <c r="AJ24" s="184"/>
      <c r="AK24" s="184"/>
      <c r="AL24" s="184"/>
      <c r="AM24" s="184"/>
      <c r="AN24" s="184"/>
      <c r="AO24" s="184"/>
      <c r="AP24" s="184"/>
      <c r="AQ24" s="184"/>
      <c r="AR24" s="184"/>
      <c r="AS24" s="184"/>
      <c r="AT24" s="184" t="s">
        <v>74</v>
      </c>
      <c r="AU24" s="184"/>
      <c r="AV24" s="184"/>
      <c r="AW24" s="184"/>
      <c r="AX24" s="184"/>
      <c r="AY24" s="184"/>
      <c r="AZ24" s="184"/>
      <c r="BA24" s="184"/>
      <c r="BB24" s="184"/>
      <c r="BC24" s="184"/>
      <c r="BD24" s="184"/>
      <c r="BE24" s="184"/>
      <c r="BF24" s="184"/>
      <c r="BG24" s="184"/>
    </row>
    <row r="25" s="32" customFormat="1" ht="20.45" hidden="1" customHeight="1" spans="1:59">
      <c r="A25" s="184"/>
      <c r="B25" s="184"/>
      <c r="C25" s="184"/>
      <c r="D25" s="184"/>
      <c r="E25" s="184"/>
      <c r="F25" s="184"/>
      <c r="G25" s="184"/>
      <c r="H25" s="184"/>
      <c r="I25" s="184"/>
      <c r="J25" s="184"/>
      <c r="K25" s="184"/>
      <c r="L25" s="184"/>
      <c r="M25" s="184"/>
      <c r="N25" s="184"/>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4"/>
      <c r="AQ25" s="184"/>
      <c r="AR25" s="184"/>
      <c r="AS25" s="184"/>
      <c r="AT25" s="184"/>
      <c r="AU25" s="184"/>
      <c r="AV25" s="184"/>
      <c r="AW25" s="184"/>
      <c r="AX25" s="184"/>
      <c r="AY25" s="184"/>
      <c r="AZ25" s="184"/>
      <c r="BA25" s="184"/>
      <c r="BB25" s="184"/>
      <c r="BC25" s="184"/>
      <c r="BD25" s="184"/>
      <c r="BE25" s="184"/>
      <c r="BF25" s="184"/>
      <c r="BG25" s="184"/>
    </row>
    <row r="26" s="32" customFormat="1" ht="9" customHeight="1" spans="1:59">
      <c r="A26" s="184"/>
      <c r="B26" s="184"/>
      <c r="C26" s="184"/>
      <c r="D26" s="184"/>
      <c r="E26" s="184"/>
      <c r="F26" s="184"/>
      <c r="G26" s="184"/>
      <c r="H26" s="184"/>
      <c r="I26" s="184"/>
      <c r="J26" s="184"/>
      <c r="K26" s="184"/>
      <c r="L26" s="184"/>
      <c r="M26" s="184"/>
      <c r="N26" s="184"/>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184"/>
      <c r="AR26" s="184"/>
      <c r="AS26" s="184"/>
      <c r="AT26" s="184"/>
      <c r="AU26" s="184"/>
      <c r="AV26" s="184"/>
      <c r="AW26" s="184"/>
      <c r="AX26" s="184"/>
      <c r="AY26" s="184"/>
      <c r="AZ26" s="184"/>
      <c r="BA26" s="184"/>
      <c r="BB26" s="184"/>
      <c r="BC26" s="184"/>
      <c r="BD26" s="184"/>
      <c r="BE26" s="184"/>
      <c r="BF26" s="184"/>
      <c r="BG26" s="184"/>
    </row>
    <row r="27" s="32" customFormat="1" ht="9" customHeight="1" spans="1:59">
      <c r="A27" s="184"/>
      <c r="B27" s="184"/>
      <c r="C27" s="184"/>
      <c r="D27" s="184"/>
      <c r="E27" s="184"/>
      <c r="F27" s="184"/>
      <c r="G27" s="184"/>
      <c r="H27" s="184"/>
      <c r="I27" s="184"/>
      <c r="J27" s="184"/>
      <c r="K27" s="184"/>
      <c r="L27" s="184"/>
      <c r="M27" s="184"/>
      <c r="N27" s="184"/>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4"/>
      <c r="AN27" s="184"/>
      <c r="AO27" s="184"/>
      <c r="AP27" s="184"/>
      <c r="AQ27" s="184"/>
      <c r="AR27" s="184"/>
      <c r="AS27" s="184"/>
      <c r="AT27" s="184"/>
      <c r="AU27" s="184"/>
      <c r="AV27" s="184"/>
      <c r="AW27" s="184"/>
      <c r="AX27" s="184"/>
      <c r="AY27" s="184"/>
      <c r="AZ27" s="184"/>
      <c r="BA27" s="184"/>
      <c r="BB27" s="184"/>
      <c r="BC27" s="184"/>
      <c r="BD27" s="184"/>
      <c r="BE27" s="184"/>
      <c r="BF27" s="184"/>
      <c r="BG27" s="184"/>
    </row>
    <row r="28" s="32" customFormat="1" ht="20.45" customHeight="1" spans="1:59">
      <c r="A28" s="184"/>
      <c r="B28" s="184"/>
      <c r="C28" s="184"/>
      <c r="D28" s="184"/>
      <c r="E28" s="184"/>
      <c r="F28" s="184"/>
      <c r="G28" s="184"/>
      <c r="H28" s="184"/>
      <c r="I28" s="184"/>
      <c r="J28" s="184"/>
      <c r="K28" s="184"/>
      <c r="L28" s="184"/>
      <c r="M28" s="184"/>
      <c r="N28" s="184"/>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184"/>
      <c r="AR28" s="184"/>
      <c r="AS28" s="184"/>
      <c r="AT28" s="184"/>
      <c r="AU28" s="184"/>
      <c r="AV28" s="184"/>
      <c r="AW28" s="184"/>
      <c r="AX28" s="184"/>
      <c r="AY28" s="184"/>
      <c r="AZ28" s="184"/>
      <c r="BA28" s="184"/>
      <c r="BB28" s="184"/>
      <c r="BC28" s="184"/>
      <c r="BD28" s="184"/>
      <c r="BE28" s="185" t="s">
        <v>75</v>
      </c>
      <c r="BF28" s="185"/>
      <c r="BG28" s="185"/>
    </row>
    <row r="29" s="32" customFormat="1" ht="20.45" customHeight="1" spans="1:59">
      <c r="A29" s="184"/>
      <c r="B29" s="184"/>
      <c r="C29" s="184"/>
      <c r="D29" s="184"/>
      <c r="E29" s="184"/>
      <c r="F29" s="184"/>
      <c r="G29" s="184"/>
      <c r="H29" s="184"/>
      <c r="I29" s="184"/>
      <c r="J29" s="184"/>
      <c r="K29" s="184"/>
      <c r="L29" s="184"/>
      <c r="M29" s="184"/>
      <c r="N29" s="184"/>
      <c r="O29" s="184"/>
      <c r="P29" s="184"/>
      <c r="Q29" s="184"/>
      <c r="R29" s="184"/>
      <c r="S29" s="184"/>
      <c r="T29" s="184"/>
      <c r="U29" s="184"/>
      <c r="V29" s="184"/>
      <c r="W29" s="184"/>
      <c r="X29" s="184"/>
      <c r="Y29" s="184"/>
      <c r="Z29" s="184"/>
      <c r="AA29" s="184"/>
      <c r="AB29" s="184"/>
      <c r="AC29" s="184"/>
      <c r="AD29" s="184"/>
      <c r="AE29" s="184"/>
      <c r="AF29" s="184"/>
      <c r="AG29" s="184"/>
      <c r="AH29" s="184"/>
      <c r="AI29" s="184"/>
      <c r="AJ29" s="184"/>
      <c r="AK29" s="184"/>
      <c r="AL29" s="184"/>
      <c r="AM29" s="184"/>
      <c r="AN29" s="184"/>
      <c r="AO29" s="184"/>
      <c r="AP29" s="184"/>
      <c r="AQ29" s="184"/>
      <c r="AR29" s="184"/>
      <c r="AS29" s="184"/>
      <c r="AT29" s="184"/>
      <c r="AU29" s="184"/>
      <c r="AV29" s="184"/>
      <c r="AW29" s="184"/>
      <c r="AX29" s="184"/>
      <c r="AY29" s="184"/>
      <c r="AZ29" s="184"/>
      <c r="BA29" s="184"/>
      <c r="BB29" s="184"/>
      <c r="BC29" s="184"/>
      <c r="BD29" s="184"/>
      <c r="BE29" s="185"/>
      <c r="BF29" s="185"/>
      <c r="BG29" s="185"/>
    </row>
    <row r="30" s="32" customFormat="1" ht="20.45" customHeight="1" spans="1:59">
      <c r="A30" s="184"/>
      <c r="B30" s="184"/>
      <c r="C30" s="184"/>
      <c r="D30" s="184"/>
      <c r="E30" s="184"/>
      <c r="F30" s="184"/>
      <c r="G30" s="184"/>
      <c r="H30" s="184"/>
      <c r="I30" s="184"/>
      <c r="J30" s="184"/>
      <c r="K30" s="184"/>
      <c r="L30" s="184"/>
      <c r="M30" s="184"/>
      <c r="N30" s="184"/>
      <c r="O30" s="184"/>
      <c r="P30" s="184"/>
      <c r="Q30" s="184"/>
      <c r="R30" s="184"/>
      <c r="S30" s="184"/>
      <c r="T30" s="184"/>
      <c r="U30" s="184"/>
      <c r="V30" s="184"/>
      <c r="W30" s="184"/>
      <c r="X30" s="184"/>
      <c r="Y30" s="184"/>
      <c r="Z30" s="184"/>
      <c r="AA30" s="184"/>
      <c r="AB30" s="184"/>
      <c r="AC30" s="184"/>
      <c r="AD30" s="184"/>
      <c r="AE30" s="184"/>
      <c r="AF30" s="184"/>
      <c r="AG30" s="184"/>
      <c r="AH30" s="184"/>
      <c r="AI30" s="184"/>
      <c r="AJ30" s="184"/>
      <c r="AK30" s="184"/>
      <c r="AL30" s="184"/>
      <c r="AM30" s="184"/>
      <c r="AN30" s="184"/>
      <c r="AO30" s="184"/>
      <c r="AP30" s="184"/>
      <c r="AQ30" s="184"/>
      <c r="AR30" s="184"/>
      <c r="AS30" s="184"/>
      <c r="AT30" s="184"/>
      <c r="AU30" s="184"/>
      <c r="AV30" s="184"/>
      <c r="AW30" s="184"/>
      <c r="AX30" s="184"/>
      <c r="AY30" s="184"/>
      <c r="AZ30" s="184"/>
      <c r="BA30" s="184"/>
      <c r="BB30" s="184"/>
      <c r="BC30" s="184"/>
      <c r="BD30" s="184"/>
      <c r="BE30" s="185"/>
      <c r="BF30" s="185"/>
      <c r="BG30" s="185"/>
    </row>
    <row r="31" s="32" customFormat="1" ht="20.45" customHeight="1" spans="1:59">
      <c r="A31" s="184"/>
      <c r="B31" s="184"/>
      <c r="C31" s="184"/>
      <c r="D31" s="184"/>
      <c r="E31" s="184"/>
      <c r="F31" s="184"/>
      <c r="G31" s="184"/>
      <c r="H31" s="184"/>
      <c r="I31" s="184"/>
      <c r="J31" s="184"/>
      <c r="K31" s="184"/>
      <c r="L31" s="184"/>
      <c r="M31" s="184"/>
      <c r="N31" s="184"/>
      <c r="O31" s="184"/>
      <c r="P31" s="184"/>
      <c r="Q31" s="184"/>
      <c r="R31" s="184"/>
      <c r="S31" s="184"/>
      <c r="T31" s="184"/>
      <c r="U31" s="184"/>
      <c r="V31" s="184"/>
      <c r="W31" s="184"/>
      <c r="X31" s="184"/>
      <c r="Y31" s="184"/>
      <c r="Z31" s="184"/>
      <c r="AA31" s="184"/>
      <c r="AB31" s="184"/>
      <c r="AC31" s="184"/>
      <c r="AD31" s="184"/>
      <c r="AE31" s="184"/>
      <c r="AF31" s="184"/>
      <c r="AG31" s="184"/>
      <c r="AH31" s="184"/>
      <c r="AI31" s="184"/>
      <c r="AJ31" s="184"/>
      <c r="AK31" s="184"/>
      <c r="AL31" s="184"/>
      <c r="AM31" s="184"/>
      <c r="AN31" s="184"/>
      <c r="AO31" s="184"/>
      <c r="AP31" s="184"/>
      <c r="AQ31" s="184"/>
      <c r="AR31" s="184"/>
      <c r="AS31" s="184"/>
      <c r="AT31" s="184"/>
      <c r="AU31" s="184"/>
      <c r="AV31" s="184"/>
      <c r="AW31" s="184"/>
      <c r="AX31" s="184"/>
      <c r="AY31" s="184"/>
      <c r="AZ31" s="184"/>
      <c r="BA31" s="184"/>
      <c r="BB31" s="184"/>
      <c r="BC31" s="184"/>
      <c r="BD31" s="184"/>
      <c r="BE31" s="185"/>
      <c r="BF31" s="185"/>
      <c r="BG31" s="185"/>
    </row>
    <row r="32" s="32" customFormat="1" ht="20.45" customHeight="1" spans="1:59">
      <c r="A32" s="184"/>
      <c r="B32" s="184"/>
      <c r="C32" s="184"/>
      <c r="D32" s="184"/>
      <c r="E32" s="184"/>
      <c r="F32" s="184"/>
      <c r="G32" s="184"/>
      <c r="H32" s="184"/>
      <c r="I32" s="184"/>
      <c r="J32" s="184"/>
      <c r="K32" s="184"/>
      <c r="L32" s="184"/>
      <c r="M32" s="184"/>
      <c r="N32" s="184"/>
      <c r="O32" s="184"/>
      <c r="P32" s="184"/>
      <c r="Q32" s="184"/>
      <c r="R32" s="184"/>
      <c r="S32" s="184"/>
      <c r="T32" s="184"/>
      <c r="U32" s="184"/>
      <c r="V32" s="184"/>
      <c r="W32" s="184"/>
      <c r="X32" s="184"/>
      <c r="Y32" s="184"/>
      <c r="Z32" s="184"/>
      <c r="AA32" s="184"/>
      <c r="AB32" s="184"/>
      <c r="AC32" s="184"/>
      <c r="AD32" s="184"/>
      <c r="AE32" s="184"/>
      <c r="AF32" s="184"/>
      <c r="AG32" s="184"/>
      <c r="AH32" s="184"/>
      <c r="AI32" s="184"/>
      <c r="AJ32" s="184"/>
      <c r="AK32" s="184"/>
      <c r="AL32" s="184"/>
      <c r="AM32" s="184"/>
      <c r="AN32" s="184"/>
      <c r="AO32" s="184"/>
      <c r="AP32" s="184"/>
      <c r="AQ32" s="184"/>
      <c r="AR32" s="184"/>
      <c r="AS32" s="184"/>
      <c r="AT32" s="184"/>
      <c r="AU32" s="184"/>
      <c r="AV32" s="184"/>
      <c r="AW32" s="184"/>
      <c r="AX32" s="184"/>
      <c r="AY32" s="184"/>
      <c r="AZ32" s="184"/>
      <c r="BA32" s="184"/>
      <c r="BB32" s="184"/>
      <c r="BC32" s="184"/>
      <c r="BD32" s="184"/>
      <c r="BE32" s="185"/>
      <c r="BF32" s="185"/>
      <c r="BG32" s="185"/>
    </row>
    <row r="33" s="32" customFormat="1" ht="20.45" customHeight="1" spans="1:59">
      <c r="A33" s="184"/>
      <c r="B33" s="184"/>
      <c r="C33" s="184"/>
      <c r="D33" s="184"/>
      <c r="E33" s="184"/>
      <c r="F33" s="184"/>
      <c r="G33" s="184"/>
      <c r="H33" s="184"/>
      <c r="I33" s="184"/>
      <c r="J33" s="184"/>
      <c r="K33" s="184"/>
      <c r="L33" s="184"/>
      <c r="M33" s="184"/>
      <c r="N33" s="184"/>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184"/>
      <c r="AR33" s="184"/>
      <c r="AS33" s="184"/>
      <c r="AT33" s="184"/>
      <c r="AU33" s="184"/>
      <c r="AV33" s="184"/>
      <c r="AW33" s="184"/>
      <c r="AX33" s="184"/>
      <c r="AY33" s="184"/>
      <c r="AZ33" s="184"/>
      <c r="BA33" s="184"/>
      <c r="BB33" s="184"/>
      <c r="BC33" s="184"/>
      <c r="BD33" s="184"/>
      <c r="BE33" s="185"/>
      <c r="BF33" s="185"/>
      <c r="BG33" s="185"/>
    </row>
    <row r="34" s="32" customFormat="1" ht="20.45" customHeight="1" spans="1:59">
      <c r="A34" s="184"/>
      <c r="B34" s="184"/>
      <c r="C34" s="184"/>
      <c r="D34" s="184"/>
      <c r="E34" s="184"/>
      <c r="F34" s="184"/>
      <c r="G34" s="184"/>
      <c r="H34" s="184"/>
      <c r="I34" s="184"/>
      <c r="J34" s="184"/>
      <c r="K34" s="184"/>
      <c r="L34" s="184"/>
      <c r="M34" s="184"/>
      <c r="N34" s="184"/>
      <c r="O34" s="184"/>
      <c r="P34" s="184"/>
      <c r="Q34" s="184"/>
      <c r="R34" s="184"/>
      <c r="S34" s="184"/>
      <c r="T34" s="184"/>
      <c r="U34" s="184"/>
      <c r="V34" s="184"/>
      <c r="W34" s="184"/>
      <c r="X34" s="184"/>
      <c r="Y34" s="184"/>
      <c r="Z34" s="184"/>
      <c r="AA34" s="184"/>
      <c r="AB34" s="184"/>
      <c r="AC34" s="184"/>
      <c r="AD34" s="184"/>
      <c r="AE34" s="184"/>
      <c r="AF34" s="184"/>
      <c r="AG34" s="184"/>
      <c r="AH34" s="184"/>
      <c r="AI34" s="184"/>
      <c r="AJ34" s="184"/>
      <c r="AK34" s="184"/>
      <c r="AL34" s="184"/>
      <c r="AM34" s="184"/>
      <c r="AN34" s="184"/>
      <c r="AO34" s="184"/>
      <c r="AP34" s="184"/>
      <c r="AQ34" s="184"/>
      <c r="AR34" s="184"/>
      <c r="AS34" s="184"/>
      <c r="AT34" s="184"/>
      <c r="AU34" s="184"/>
      <c r="AV34" s="184"/>
      <c r="AW34" s="184"/>
      <c r="AX34" s="184"/>
      <c r="AY34" s="184"/>
      <c r="AZ34" s="184"/>
      <c r="BA34" s="184"/>
      <c r="BB34" s="184"/>
      <c r="BC34" s="184"/>
      <c r="BD34" s="184"/>
      <c r="BE34" s="185"/>
      <c r="BF34" s="185"/>
      <c r="BG34" s="185"/>
    </row>
    <row r="35" s="32" customFormat="1" ht="20.45" customHeight="1" spans="1:59">
      <c r="A35" s="184"/>
      <c r="B35" s="184"/>
      <c r="C35" s="184"/>
      <c r="D35" s="184"/>
      <c r="E35" s="184"/>
      <c r="F35" s="184"/>
      <c r="G35" s="184"/>
      <c r="H35" s="184"/>
      <c r="I35" s="184"/>
      <c r="J35" s="184"/>
      <c r="K35" s="184"/>
      <c r="L35" s="184"/>
      <c r="M35" s="184"/>
      <c r="N35" s="184"/>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184"/>
      <c r="AR35" s="184"/>
      <c r="AS35" s="184"/>
      <c r="AT35" s="184"/>
      <c r="AU35" s="184"/>
      <c r="AV35" s="184"/>
      <c r="AW35" s="184"/>
      <c r="AX35" s="184"/>
      <c r="AY35" s="184"/>
      <c r="AZ35" s="184"/>
      <c r="BA35" s="184"/>
      <c r="BB35" s="184"/>
      <c r="BC35" s="184"/>
      <c r="BD35" s="184"/>
      <c r="BE35" s="185"/>
      <c r="BF35" s="185"/>
      <c r="BG35" s="185"/>
    </row>
    <row r="36" s="32" customFormat="1" ht="20.45" customHeight="1" spans="1:59">
      <c r="A36" s="184"/>
      <c r="B36" s="184"/>
      <c r="C36" s="184"/>
      <c r="D36" s="184"/>
      <c r="E36" s="184"/>
      <c r="F36" s="184"/>
      <c r="G36" s="184"/>
      <c r="H36" s="184"/>
      <c r="I36" s="184"/>
      <c r="J36" s="184"/>
      <c r="K36" s="184"/>
      <c r="L36" s="184"/>
      <c r="M36" s="184"/>
      <c r="N36" s="184"/>
      <c r="O36" s="184"/>
      <c r="P36" s="184"/>
      <c r="Q36" s="184"/>
      <c r="R36" s="184"/>
      <c r="S36" s="184"/>
      <c r="T36" s="184"/>
      <c r="U36" s="184"/>
      <c r="V36" s="184"/>
      <c r="W36" s="184"/>
      <c r="X36" s="184"/>
      <c r="Y36" s="184"/>
      <c r="Z36" s="184"/>
      <c r="AA36" s="184"/>
      <c r="AB36" s="184"/>
      <c r="AC36" s="184"/>
      <c r="AD36" s="184"/>
      <c r="AE36" s="184"/>
      <c r="AF36" s="184"/>
      <c r="AG36" s="184"/>
      <c r="AH36" s="184"/>
      <c r="AI36" s="184"/>
      <c r="AJ36" s="184"/>
      <c r="AK36" s="184"/>
      <c r="AL36" s="184"/>
      <c r="AM36" s="184"/>
      <c r="AN36" s="184"/>
      <c r="AO36" s="184"/>
      <c r="AP36" s="184"/>
      <c r="AQ36" s="184"/>
      <c r="AR36" s="184"/>
      <c r="AS36" s="184"/>
      <c r="AT36" s="184"/>
      <c r="AU36" s="184"/>
      <c r="AV36" s="184"/>
      <c r="AW36" s="184"/>
      <c r="AX36" s="184"/>
      <c r="AY36" s="184"/>
      <c r="AZ36" s="184"/>
      <c r="BA36" s="184"/>
      <c r="BB36" s="184"/>
      <c r="BC36" s="184"/>
      <c r="BD36" s="184"/>
      <c r="BE36" s="185"/>
      <c r="BF36" s="185"/>
      <c r="BG36" s="185"/>
    </row>
    <row r="37" s="32" customFormat="1" ht="20.45" customHeight="1" spans="1:59">
      <c r="A37" s="184"/>
      <c r="B37" s="184"/>
      <c r="C37" s="184"/>
      <c r="D37" s="184"/>
      <c r="E37" s="184"/>
      <c r="F37" s="184"/>
      <c r="G37" s="184"/>
      <c r="H37" s="184"/>
      <c r="I37" s="184"/>
      <c r="J37" s="184"/>
      <c r="K37" s="184"/>
      <c r="L37" s="184"/>
      <c r="M37" s="184"/>
      <c r="N37" s="184"/>
      <c r="O37" s="184"/>
      <c r="P37" s="184"/>
      <c r="Q37" s="184"/>
      <c r="R37" s="184"/>
      <c r="S37" s="184"/>
      <c r="T37" s="184"/>
      <c r="U37" s="184"/>
      <c r="V37" s="184"/>
      <c r="W37" s="184"/>
      <c r="X37" s="184"/>
      <c r="Y37" s="184"/>
      <c r="Z37" s="184"/>
      <c r="AA37" s="184"/>
      <c r="AB37" s="184"/>
      <c r="AC37" s="184"/>
      <c r="AD37" s="184"/>
      <c r="AE37" s="184"/>
      <c r="AF37" s="184"/>
      <c r="AG37" s="184"/>
      <c r="AH37" s="184"/>
      <c r="AI37" s="184"/>
      <c r="AJ37" s="184"/>
      <c r="AK37" s="184"/>
      <c r="AL37" s="184"/>
      <c r="AM37" s="184"/>
      <c r="AN37" s="184"/>
      <c r="AO37" s="184"/>
      <c r="AP37" s="184"/>
      <c r="AQ37" s="184"/>
      <c r="AR37" s="184"/>
      <c r="AS37" s="184"/>
      <c r="AT37" s="184"/>
      <c r="AU37" s="184"/>
      <c r="AV37" s="184"/>
      <c r="AW37" s="184"/>
      <c r="AX37" s="184"/>
      <c r="AY37" s="184"/>
      <c r="AZ37" s="184"/>
      <c r="BA37" s="184"/>
      <c r="BB37" s="184"/>
      <c r="BC37" s="184"/>
      <c r="BD37" s="184"/>
      <c r="BE37" s="185"/>
      <c r="BF37" s="185"/>
      <c r="BG37" s="185"/>
    </row>
    <row r="38" s="32" customFormat="1" ht="20.45" customHeight="1" spans="1:59">
      <c r="A38" s="184"/>
      <c r="B38" s="184"/>
      <c r="C38" s="184"/>
      <c r="D38" s="184"/>
      <c r="E38" s="184"/>
      <c r="F38" s="184"/>
      <c r="G38" s="184"/>
      <c r="H38" s="184"/>
      <c r="I38" s="184"/>
      <c r="J38" s="184"/>
      <c r="K38" s="184"/>
      <c r="L38" s="184"/>
      <c r="M38" s="184"/>
      <c r="N38" s="184"/>
      <c r="O38" s="184"/>
      <c r="P38" s="184"/>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4"/>
      <c r="AN38" s="184"/>
      <c r="AO38" s="184"/>
      <c r="AP38" s="184"/>
      <c r="AQ38" s="184"/>
      <c r="AR38" s="184"/>
      <c r="AS38" s="184"/>
      <c r="AT38" s="184"/>
      <c r="AU38" s="184"/>
      <c r="AV38" s="184"/>
      <c r="AW38" s="184"/>
      <c r="AX38" s="184"/>
      <c r="AY38" s="184"/>
      <c r="AZ38" s="184"/>
      <c r="BA38" s="184"/>
      <c r="BB38" s="184"/>
      <c r="BC38" s="184"/>
      <c r="BD38" s="184"/>
      <c r="BE38" s="185"/>
      <c r="BF38" s="185"/>
      <c r="BG38" s="185"/>
    </row>
    <row r="39" s="32" customFormat="1" ht="20.45" customHeight="1" spans="1:59">
      <c r="A39" s="184"/>
      <c r="B39" s="184"/>
      <c r="C39" s="184"/>
      <c r="D39" s="184"/>
      <c r="E39" s="184"/>
      <c r="F39" s="184"/>
      <c r="G39" s="184"/>
      <c r="H39" s="184"/>
      <c r="I39" s="184"/>
      <c r="J39" s="184"/>
      <c r="K39" s="184"/>
      <c r="L39" s="184"/>
      <c r="M39" s="184"/>
      <c r="N39" s="184"/>
      <c r="O39" s="184"/>
      <c r="P39" s="184"/>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4"/>
      <c r="AN39" s="184"/>
      <c r="AO39" s="184"/>
      <c r="AP39" s="184"/>
      <c r="AQ39" s="184"/>
      <c r="AR39" s="184"/>
      <c r="AS39" s="184"/>
      <c r="AT39" s="184"/>
      <c r="AU39" s="184"/>
      <c r="AV39" s="184"/>
      <c r="AW39" s="184"/>
      <c r="AX39" s="184"/>
      <c r="AY39" s="184"/>
      <c r="AZ39" s="184"/>
      <c r="BA39" s="184"/>
      <c r="BB39" s="184"/>
      <c r="BC39" s="184"/>
      <c r="BD39" s="184"/>
      <c r="BE39" s="185"/>
      <c r="BF39" s="185"/>
      <c r="BG39" s="185"/>
    </row>
    <row r="40" s="32" customFormat="1" ht="20.45" customHeight="1" spans="1:59">
      <c r="A40" s="184"/>
      <c r="B40" s="184"/>
      <c r="C40" s="184"/>
      <c r="D40" s="184"/>
      <c r="E40" s="184"/>
      <c r="F40" s="184"/>
      <c r="G40" s="184"/>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184"/>
      <c r="AR40" s="184"/>
      <c r="AS40" s="184"/>
      <c r="AT40" s="184"/>
      <c r="AU40" s="184"/>
      <c r="AV40" s="184"/>
      <c r="AW40" s="184"/>
      <c r="AX40" s="184"/>
      <c r="AY40" s="184"/>
      <c r="AZ40" s="184"/>
      <c r="BA40" s="184"/>
      <c r="BB40" s="184"/>
      <c r="BC40" s="184"/>
      <c r="BD40" s="184"/>
      <c r="BE40" s="185"/>
      <c r="BF40" s="185"/>
      <c r="BG40" s="185"/>
    </row>
    <row r="41" s="32" customFormat="1" ht="20.45" customHeight="1" spans="1:59">
      <c r="A41" s="184"/>
      <c r="B41" s="184"/>
      <c r="C41" s="184"/>
      <c r="D41" s="184"/>
      <c r="E41" s="184"/>
      <c r="F41" s="184"/>
      <c r="G41" s="184"/>
      <c r="H41" s="184"/>
      <c r="I41" s="184"/>
      <c r="J41" s="184"/>
      <c r="K41" s="184"/>
      <c r="L41" s="184"/>
      <c r="M41" s="184"/>
      <c r="N41" s="184"/>
      <c r="O41" s="184"/>
      <c r="P41" s="184"/>
      <c r="Q41" s="184"/>
      <c r="R41" s="184"/>
      <c r="S41" s="184"/>
      <c r="T41" s="184"/>
      <c r="U41" s="184"/>
      <c r="V41" s="184"/>
      <c r="W41" s="184"/>
      <c r="X41" s="184"/>
      <c r="Y41" s="184"/>
      <c r="Z41" s="184"/>
      <c r="AA41" s="184"/>
      <c r="AB41" s="184"/>
      <c r="AC41" s="184"/>
      <c r="AD41" s="184"/>
      <c r="AE41" s="184"/>
      <c r="AF41" s="184"/>
      <c r="AG41" s="184"/>
      <c r="AH41" s="184"/>
      <c r="AI41" s="184"/>
      <c r="AJ41" s="184"/>
      <c r="AK41" s="184"/>
      <c r="AL41" s="184"/>
      <c r="AM41" s="184"/>
      <c r="AN41" s="184"/>
      <c r="AO41" s="184"/>
      <c r="AP41" s="184"/>
      <c r="AQ41" s="184"/>
      <c r="AR41" s="184"/>
      <c r="AS41" s="184"/>
      <c r="AT41" s="184"/>
      <c r="AU41" s="184"/>
      <c r="AV41" s="184"/>
      <c r="AW41" s="184"/>
      <c r="AX41" s="184"/>
      <c r="AY41" s="184"/>
      <c r="AZ41" s="184"/>
      <c r="BA41" s="184"/>
      <c r="BB41" s="184"/>
      <c r="BC41" s="184"/>
      <c r="BD41" s="184"/>
      <c r="BE41" s="185"/>
      <c r="BF41" s="185"/>
      <c r="BG41" s="185"/>
    </row>
    <row r="42" s="32" customFormat="1" ht="20.45" customHeight="1" spans="1:59">
      <c r="A42" s="184"/>
      <c r="B42" s="184"/>
      <c r="C42" s="184"/>
      <c r="D42" s="184"/>
      <c r="E42" s="184"/>
      <c r="F42" s="184"/>
      <c r="G42" s="184"/>
      <c r="H42" s="184"/>
      <c r="I42" s="184"/>
      <c r="J42" s="184"/>
      <c r="K42" s="184"/>
      <c r="L42" s="184"/>
      <c r="M42" s="184"/>
      <c r="N42" s="184"/>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4"/>
      <c r="AM42" s="184"/>
      <c r="AN42" s="184"/>
      <c r="AO42" s="184"/>
      <c r="AP42" s="184"/>
      <c r="AQ42" s="184"/>
      <c r="AR42" s="184"/>
      <c r="AS42" s="184"/>
      <c r="AT42" s="184"/>
      <c r="AU42" s="184"/>
      <c r="AV42" s="184"/>
      <c r="AW42" s="184"/>
      <c r="AX42" s="184"/>
      <c r="AY42" s="184"/>
      <c r="AZ42" s="184"/>
      <c r="BA42" s="184"/>
      <c r="BB42" s="184"/>
      <c r="BC42" s="184"/>
      <c r="BD42" s="184"/>
      <c r="BE42" s="185"/>
      <c r="BF42" s="185"/>
      <c r="BG42" s="185"/>
    </row>
    <row r="43" s="32" customFormat="1" ht="20.45" customHeight="1" spans="1:59">
      <c r="A43" s="184"/>
      <c r="B43" s="184"/>
      <c r="C43" s="184"/>
      <c r="D43" s="184"/>
      <c r="E43" s="184"/>
      <c r="F43" s="184"/>
      <c r="G43" s="184"/>
      <c r="H43" s="184"/>
      <c r="I43" s="184"/>
      <c r="J43" s="184"/>
      <c r="K43" s="184"/>
      <c r="L43" s="184"/>
      <c r="M43" s="184"/>
      <c r="N43" s="184"/>
      <c r="O43" s="184"/>
      <c r="P43" s="184"/>
      <c r="Q43" s="184"/>
      <c r="R43" s="184"/>
      <c r="S43" s="184"/>
      <c r="T43" s="184"/>
      <c r="U43" s="184"/>
      <c r="V43" s="184"/>
      <c r="W43" s="184"/>
      <c r="X43" s="184"/>
      <c r="Y43" s="184"/>
      <c r="Z43" s="184"/>
      <c r="AA43" s="184"/>
      <c r="AB43" s="184"/>
      <c r="AC43" s="184"/>
      <c r="AD43" s="184"/>
      <c r="AE43" s="184"/>
      <c r="AF43" s="184"/>
      <c r="AG43" s="184"/>
      <c r="AH43" s="184"/>
      <c r="AI43" s="184"/>
      <c r="AJ43" s="184"/>
      <c r="AK43" s="184"/>
      <c r="AL43" s="184"/>
      <c r="AM43" s="184"/>
      <c r="AN43" s="184"/>
      <c r="AO43" s="184"/>
      <c r="AP43" s="184"/>
      <c r="AQ43" s="184"/>
      <c r="AR43" s="184"/>
      <c r="AS43" s="184"/>
      <c r="AT43" s="184"/>
      <c r="AU43" s="184"/>
      <c r="AV43" s="184"/>
      <c r="AW43" s="184"/>
      <c r="AX43" s="184"/>
      <c r="AY43" s="184"/>
      <c r="AZ43" s="184"/>
      <c r="BA43" s="184"/>
      <c r="BB43" s="184"/>
      <c r="BC43" s="184"/>
      <c r="BD43" s="184"/>
      <c r="BE43" s="185"/>
      <c r="BF43" s="185"/>
      <c r="BG43" s="185"/>
    </row>
    <row r="44" s="32" customFormat="1" ht="20.45" customHeight="1" spans="1:59">
      <c r="A44" s="184"/>
      <c r="B44" s="184"/>
      <c r="C44" s="184"/>
      <c r="D44" s="184"/>
      <c r="E44" s="184"/>
      <c r="F44" s="184"/>
      <c r="G44" s="184"/>
      <c r="H44" s="184"/>
      <c r="I44" s="184"/>
      <c r="J44" s="184"/>
      <c r="K44" s="184"/>
      <c r="L44" s="184"/>
      <c r="M44" s="184"/>
      <c r="N44" s="184"/>
      <c r="O44" s="184"/>
      <c r="P44" s="184"/>
      <c r="Q44" s="184"/>
      <c r="R44" s="184"/>
      <c r="S44" s="184"/>
      <c r="T44" s="184"/>
      <c r="U44" s="184"/>
      <c r="V44" s="184"/>
      <c r="W44" s="184"/>
      <c r="X44" s="184"/>
      <c r="Y44" s="184"/>
      <c r="Z44" s="184"/>
      <c r="AA44" s="184"/>
      <c r="AB44" s="184"/>
      <c r="AC44" s="184"/>
      <c r="AD44" s="184"/>
      <c r="AE44" s="184"/>
      <c r="AF44" s="184"/>
      <c r="AG44" s="184"/>
      <c r="AH44" s="184"/>
      <c r="AI44" s="184"/>
      <c r="AJ44" s="184"/>
      <c r="AK44" s="184"/>
      <c r="AL44" s="184"/>
      <c r="AM44" s="184"/>
      <c r="AN44" s="184"/>
      <c r="AO44" s="184"/>
      <c r="AP44" s="184"/>
      <c r="AQ44" s="184"/>
      <c r="AR44" s="184"/>
      <c r="AS44" s="184"/>
      <c r="AT44" s="184"/>
      <c r="AU44" s="184"/>
      <c r="AV44" s="184"/>
      <c r="AW44" s="184"/>
      <c r="AX44" s="184"/>
      <c r="AY44" s="184"/>
      <c r="AZ44" s="184"/>
      <c r="BA44" s="184"/>
      <c r="BB44" s="184"/>
      <c r="BC44" s="184"/>
      <c r="BD44" s="184"/>
      <c r="BE44" s="185"/>
      <c r="BF44" s="185"/>
      <c r="BG44" s="185"/>
    </row>
    <row r="45" s="32" customFormat="1" ht="20.45" customHeight="1" spans="1:59">
      <c r="A45" s="184"/>
      <c r="B45" s="184"/>
      <c r="C45" s="184"/>
      <c r="D45" s="184"/>
      <c r="E45" s="184"/>
      <c r="F45" s="184"/>
      <c r="G45" s="184"/>
      <c r="H45" s="184"/>
      <c r="I45" s="184"/>
      <c r="J45" s="184"/>
      <c r="K45" s="184"/>
      <c r="L45" s="184"/>
      <c r="M45" s="184"/>
      <c r="N45" s="184"/>
      <c r="O45" s="184"/>
      <c r="P45" s="184"/>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184"/>
      <c r="AO45" s="184"/>
      <c r="AP45" s="184"/>
      <c r="AQ45" s="184"/>
      <c r="AR45" s="184"/>
      <c r="AS45" s="184"/>
      <c r="AT45" s="184"/>
      <c r="AU45" s="184"/>
      <c r="AV45" s="184"/>
      <c r="AW45" s="184"/>
      <c r="AX45" s="184"/>
      <c r="AY45" s="184"/>
      <c r="AZ45" s="184"/>
      <c r="BA45" s="184"/>
      <c r="BB45" s="184"/>
      <c r="BC45" s="184"/>
      <c r="BD45" s="184"/>
      <c r="BE45" s="185"/>
      <c r="BF45" s="185"/>
      <c r="BG45" s="185"/>
    </row>
    <row r="46" s="32" customFormat="1" ht="20.45" customHeight="1" spans="1:59">
      <c r="A46" s="184"/>
      <c r="B46" s="184"/>
      <c r="C46" s="184"/>
      <c r="D46" s="184"/>
      <c r="E46" s="184"/>
      <c r="F46" s="184"/>
      <c r="G46" s="184"/>
      <c r="H46" s="184"/>
      <c r="I46" s="184"/>
      <c r="J46" s="184"/>
      <c r="K46" s="184"/>
      <c r="L46" s="184"/>
      <c r="M46" s="184"/>
      <c r="N46" s="184"/>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184"/>
      <c r="AO46" s="184"/>
      <c r="AP46" s="184"/>
      <c r="AQ46" s="184"/>
      <c r="AR46" s="184"/>
      <c r="AS46" s="184"/>
      <c r="AT46" s="184"/>
      <c r="AU46" s="184"/>
      <c r="AV46" s="184"/>
      <c r="AW46" s="184"/>
      <c r="AX46" s="184"/>
      <c r="AY46" s="184"/>
      <c r="AZ46" s="184"/>
      <c r="BA46" s="184"/>
      <c r="BB46" s="184"/>
      <c r="BC46" s="184"/>
      <c r="BD46" s="184"/>
      <c r="BE46" s="185"/>
      <c r="BF46" s="185"/>
      <c r="BG46" s="185"/>
    </row>
    <row r="47" s="32" customFormat="1" ht="20.45" customHeight="1" spans="1:59">
      <c r="A47" s="184"/>
      <c r="B47" s="184"/>
      <c r="C47" s="184"/>
      <c r="D47" s="184"/>
      <c r="E47" s="184"/>
      <c r="F47" s="184"/>
      <c r="G47" s="184"/>
      <c r="H47" s="184"/>
      <c r="I47" s="184"/>
      <c r="J47" s="184"/>
      <c r="K47" s="184"/>
      <c r="L47" s="184"/>
      <c r="M47" s="184"/>
      <c r="N47" s="184"/>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184"/>
      <c r="AR47" s="184"/>
      <c r="AS47" s="184"/>
      <c r="AT47" s="184"/>
      <c r="AU47" s="184"/>
      <c r="AV47" s="184"/>
      <c r="AW47" s="184"/>
      <c r="AX47" s="184"/>
      <c r="AY47" s="184"/>
      <c r="AZ47" s="184"/>
      <c r="BA47" s="184"/>
      <c r="BB47" s="184"/>
      <c r="BC47" s="184"/>
      <c r="BD47" s="184"/>
      <c r="BE47" s="185"/>
      <c r="BF47" s="185"/>
      <c r="BG47" s="185"/>
    </row>
    <row r="48" s="32" customFormat="1" ht="20.45" customHeight="1" spans="1:59">
      <c r="A48" s="184"/>
      <c r="B48" s="184"/>
      <c r="C48" s="184"/>
      <c r="D48" s="184"/>
      <c r="E48" s="184"/>
      <c r="F48" s="184"/>
      <c r="G48" s="184"/>
      <c r="H48" s="184"/>
      <c r="I48" s="184"/>
      <c r="J48" s="184"/>
      <c r="K48" s="184"/>
      <c r="L48" s="184"/>
      <c r="M48" s="184"/>
      <c r="N48" s="184"/>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184"/>
      <c r="AR48" s="184"/>
      <c r="AS48" s="184"/>
      <c r="AT48" s="184"/>
      <c r="AU48" s="184"/>
      <c r="AV48" s="184"/>
      <c r="AW48" s="184"/>
      <c r="AX48" s="184"/>
      <c r="AY48" s="184"/>
      <c r="AZ48" s="184"/>
      <c r="BA48" s="184"/>
      <c r="BB48" s="184"/>
      <c r="BC48" s="184"/>
      <c r="BD48" s="184"/>
      <c r="BE48" s="185"/>
      <c r="BF48" s="185"/>
      <c r="BG48" s="185"/>
    </row>
    <row r="49" s="32" customFormat="1" ht="20.45" customHeight="1" spans="1:59">
      <c r="A49" s="184"/>
      <c r="B49" s="184"/>
      <c r="C49" s="184"/>
      <c r="D49" s="184"/>
      <c r="E49" s="184"/>
      <c r="F49" s="184"/>
      <c r="G49" s="184"/>
      <c r="H49" s="184"/>
      <c r="I49" s="184"/>
      <c r="J49" s="184"/>
      <c r="K49" s="184"/>
      <c r="L49" s="184"/>
      <c r="M49" s="184"/>
      <c r="N49" s="184"/>
      <c r="O49" s="184"/>
      <c r="P49" s="184"/>
      <c r="Q49" s="184"/>
      <c r="R49" s="184"/>
      <c r="S49" s="184"/>
      <c r="T49" s="184"/>
      <c r="U49" s="184"/>
      <c r="V49" s="184"/>
      <c r="W49" s="184"/>
      <c r="X49" s="184"/>
      <c r="Y49" s="184"/>
      <c r="Z49" s="184"/>
      <c r="AA49" s="184"/>
      <c r="AB49" s="184"/>
      <c r="AC49" s="184"/>
      <c r="AD49" s="184"/>
      <c r="AE49" s="184"/>
      <c r="AF49" s="184"/>
      <c r="AG49" s="184"/>
      <c r="AH49" s="184"/>
      <c r="AI49" s="184"/>
      <c r="AJ49" s="184"/>
      <c r="AK49" s="184"/>
      <c r="AL49" s="184"/>
      <c r="AM49" s="184"/>
      <c r="AN49" s="184"/>
      <c r="AO49" s="184"/>
      <c r="AP49" s="184"/>
      <c r="AQ49" s="184"/>
      <c r="AR49" s="184"/>
      <c r="AS49" s="184"/>
      <c r="AT49" s="184"/>
      <c r="AU49" s="184"/>
      <c r="AV49" s="184"/>
      <c r="AW49" s="184"/>
      <c r="AX49" s="184"/>
      <c r="AY49" s="184"/>
      <c r="AZ49" s="184"/>
      <c r="BA49" s="184"/>
      <c r="BB49" s="184"/>
      <c r="BC49" s="184"/>
      <c r="BD49" s="184"/>
      <c r="BE49" s="185"/>
      <c r="BF49" s="185"/>
      <c r="BG49" s="185"/>
    </row>
    <row r="50" s="32" customFormat="1" ht="20.45" customHeight="1" spans="1:59">
      <c r="A50" s="184"/>
      <c r="B50" s="184"/>
      <c r="C50" s="184"/>
      <c r="D50" s="184"/>
      <c r="E50" s="184"/>
      <c r="F50" s="184"/>
      <c r="G50" s="184"/>
      <c r="H50" s="184"/>
      <c r="I50" s="184"/>
      <c r="J50" s="184"/>
      <c r="K50" s="184"/>
      <c r="L50" s="184"/>
      <c r="M50" s="184"/>
      <c r="N50" s="184"/>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4"/>
      <c r="AL50" s="184"/>
      <c r="AM50" s="184"/>
      <c r="AN50" s="184"/>
      <c r="AO50" s="184"/>
      <c r="AP50" s="184"/>
      <c r="AQ50" s="184"/>
      <c r="AR50" s="184"/>
      <c r="AS50" s="184"/>
      <c r="AT50" s="184"/>
      <c r="AU50" s="184"/>
      <c r="AV50" s="184"/>
      <c r="AW50" s="184"/>
      <c r="AX50" s="184"/>
      <c r="AY50" s="184"/>
      <c r="AZ50" s="184"/>
      <c r="BA50" s="184"/>
      <c r="BB50" s="184"/>
      <c r="BC50" s="184"/>
      <c r="BD50" s="184"/>
      <c r="BE50" s="185"/>
      <c r="BF50" s="185"/>
      <c r="BG50" s="185"/>
    </row>
    <row r="51" s="32" customFormat="1" ht="20.45" customHeight="1" spans="1:59">
      <c r="A51" s="184"/>
      <c r="B51" s="184"/>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c r="AA51" s="184"/>
      <c r="AB51" s="184"/>
      <c r="AC51" s="184"/>
      <c r="AD51" s="184"/>
      <c r="AE51" s="184"/>
      <c r="AF51" s="184"/>
      <c r="AG51" s="184"/>
      <c r="AH51" s="184"/>
      <c r="AI51" s="184"/>
      <c r="AJ51" s="184"/>
      <c r="AK51" s="184"/>
      <c r="AL51" s="184"/>
      <c r="AM51" s="184"/>
      <c r="AN51" s="184"/>
      <c r="AO51" s="184"/>
      <c r="AP51" s="184"/>
      <c r="AQ51" s="184"/>
      <c r="AR51" s="184"/>
      <c r="AS51" s="184"/>
      <c r="AT51" s="184"/>
      <c r="AU51" s="184"/>
      <c r="AV51" s="184"/>
      <c r="AW51" s="184"/>
      <c r="AX51" s="184"/>
      <c r="AY51" s="184"/>
      <c r="AZ51" s="184"/>
      <c r="BA51" s="184"/>
      <c r="BB51" s="184"/>
      <c r="BC51" s="184"/>
      <c r="BD51" s="184"/>
      <c r="BE51" s="185"/>
      <c r="BF51" s="185"/>
      <c r="BG51" s="185"/>
    </row>
    <row r="52" s="32" customFormat="1" ht="20.45" customHeight="1" spans="1:59">
      <c r="A52" s="184"/>
      <c r="B52" s="184"/>
      <c r="C52" s="184"/>
      <c r="D52" s="184"/>
      <c r="E52" s="184"/>
      <c r="F52" s="184"/>
      <c r="G52" s="184"/>
      <c r="H52" s="184"/>
      <c r="I52" s="184"/>
      <c r="J52" s="184"/>
      <c r="K52" s="184"/>
      <c r="L52" s="184"/>
      <c r="M52" s="184"/>
      <c r="N52" s="184"/>
      <c r="O52" s="184"/>
      <c r="P52" s="184"/>
      <c r="Q52" s="184"/>
      <c r="R52" s="184"/>
      <c r="S52" s="184"/>
      <c r="T52" s="184"/>
      <c r="U52" s="184"/>
      <c r="V52" s="184"/>
      <c r="W52" s="184"/>
      <c r="X52" s="184"/>
      <c r="Y52" s="184"/>
      <c r="Z52" s="184"/>
      <c r="AA52" s="184"/>
      <c r="AB52" s="184"/>
      <c r="AC52" s="184"/>
      <c r="AD52" s="184"/>
      <c r="AE52" s="184"/>
      <c r="AF52" s="184"/>
      <c r="AG52" s="184"/>
      <c r="AH52" s="184"/>
      <c r="AI52" s="184"/>
      <c r="AJ52" s="184"/>
      <c r="AK52" s="184"/>
      <c r="AL52" s="184"/>
      <c r="AM52" s="184"/>
      <c r="AN52" s="184"/>
      <c r="AO52" s="184"/>
      <c r="AP52" s="184"/>
      <c r="AQ52" s="184"/>
      <c r="AR52" s="184"/>
      <c r="AS52" s="184"/>
      <c r="AT52" s="184"/>
      <c r="AU52" s="184"/>
      <c r="AV52" s="184"/>
      <c r="AW52" s="184"/>
      <c r="AX52" s="184"/>
      <c r="AY52" s="184"/>
      <c r="AZ52" s="184"/>
      <c r="BA52" s="184"/>
      <c r="BB52" s="184"/>
      <c r="BC52" s="184"/>
      <c r="BD52" s="184"/>
      <c r="BE52" s="185"/>
      <c r="BF52" s="185"/>
      <c r="BG52" s="185"/>
    </row>
    <row r="53" s="32" customFormat="1" ht="20.45" customHeight="1" spans="1:59">
      <c r="A53" s="184"/>
      <c r="B53" s="184"/>
      <c r="C53" s="184"/>
      <c r="D53" s="184"/>
      <c r="E53" s="184"/>
      <c r="F53" s="184"/>
      <c r="G53" s="184"/>
      <c r="H53" s="184"/>
      <c r="I53" s="184"/>
      <c r="J53" s="184"/>
      <c r="K53" s="184"/>
      <c r="L53" s="184"/>
      <c r="M53" s="184"/>
      <c r="N53" s="184"/>
      <c r="O53" s="184"/>
      <c r="P53" s="184"/>
      <c r="Q53" s="184"/>
      <c r="R53" s="184"/>
      <c r="S53" s="184"/>
      <c r="T53" s="184"/>
      <c r="U53" s="184"/>
      <c r="V53" s="184"/>
      <c r="W53" s="184"/>
      <c r="X53" s="184"/>
      <c r="Y53" s="184"/>
      <c r="Z53" s="184"/>
      <c r="AA53" s="184"/>
      <c r="AB53" s="184"/>
      <c r="AC53" s="184"/>
      <c r="AD53" s="184"/>
      <c r="AE53" s="184"/>
      <c r="AF53" s="184"/>
      <c r="AG53" s="184"/>
      <c r="AH53" s="184"/>
      <c r="AI53" s="184"/>
      <c r="AJ53" s="184"/>
      <c r="AK53" s="184"/>
      <c r="AL53" s="184"/>
      <c r="AM53" s="184"/>
      <c r="AN53" s="184"/>
      <c r="AO53" s="184"/>
      <c r="AP53" s="184"/>
      <c r="AQ53" s="184"/>
      <c r="AR53" s="184"/>
      <c r="AS53" s="184"/>
      <c r="AT53" s="184"/>
      <c r="AU53" s="184"/>
      <c r="AV53" s="184"/>
      <c r="AW53" s="184"/>
      <c r="AX53" s="184"/>
      <c r="AY53" s="184"/>
      <c r="AZ53" s="184"/>
      <c r="BA53" s="184"/>
      <c r="BB53" s="184"/>
      <c r="BC53" s="184"/>
      <c r="BD53" s="184"/>
      <c r="BE53" s="185"/>
      <c r="BF53" s="185"/>
      <c r="BG53" s="185"/>
    </row>
    <row r="54" s="32" customFormat="1" ht="20.45" customHeight="1" spans="1:59">
      <c r="A54" s="184"/>
      <c r="B54" s="184"/>
      <c r="C54" s="184"/>
      <c r="D54" s="184"/>
      <c r="E54" s="184"/>
      <c r="F54" s="184"/>
      <c r="G54" s="184"/>
      <c r="H54" s="184"/>
      <c r="I54" s="184"/>
      <c r="J54" s="184"/>
      <c r="K54" s="184"/>
      <c r="L54" s="184"/>
      <c r="M54" s="184"/>
      <c r="N54" s="184"/>
      <c r="O54" s="184"/>
      <c r="P54" s="184"/>
      <c r="Q54" s="184"/>
      <c r="R54" s="184"/>
      <c r="S54" s="184"/>
      <c r="T54" s="184"/>
      <c r="U54" s="184"/>
      <c r="V54" s="184"/>
      <c r="W54" s="184"/>
      <c r="X54" s="184"/>
      <c r="Y54" s="184"/>
      <c r="Z54" s="184"/>
      <c r="AA54" s="184"/>
      <c r="AB54" s="184"/>
      <c r="AC54" s="184"/>
      <c r="AD54" s="184"/>
      <c r="AE54" s="184"/>
      <c r="AF54" s="184"/>
      <c r="AG54" s="184"/>
      <c r="AH54" s="184"/>
      <c r="AI54" s="184"/>
      <c r="AJ54" s="184"/>
      <c r="AK54" s="184"/>
      <c r="AL54" s="184"/>
      <c r="AM54" s="184"/>
      <c r="AN54" s="184"/>
      <c r="AO54" s="184"/>
      <c r="AP54" s="184"/>
      <c r="AQ54" s="184"/>
      <c r="AR54" s="184"/>
      <c r="AS54" s="184"/>
      <c r="AT54" s="184"/>
      <c r="AU54" s="184"/>
      <c r="AV54" s="184"/>
      <c r="AW54" s="184"/>
      <c r="AX54" s="184"/>
      <c r="AY54" s="184"/>
      <c r="AZ54" s="184"/>
      <c r="BA54" s="184"/>
      <c r="BB54" s="184"/>
      <c r="BC54" s="184"/>
      <c r="BD54" s="184"/>
      <c r="BE54" s="185"/>
      <c r="BF54" s="185"/>
      <c r="BG54" s="185"/>
    </row>
    <row r="55" s="32" customFormat="1" ht="20.45" customHeight="1" spans="1:59">
      <c r="A55" s="184"/>
      <c r="B55" s="184"/>
      <c r="C55" s="184"/>
      <c r="D55" s="184"/>
      <c r="E55" s="184"/>
      <c r="F55" s="184"/>
      <c r="G55" s="184"/>
      <c r="H55" s="184"/>
      <c r="I55" s="184"/>
      <c r="J55" s="184"/>
      <c r="K55" s="184"/>
      <c r="L55" s="184"/>
      <c r="M55" s="184"/>
      <c r="N55" s="184"/>
      <c r="O55" s="184"/>
      <c r="P55" s="184"/>
      <c r="Q55" s="184"/>
      <c r="R55" s="184"/>
      <c r="S55" s="184"/>
      <c r="T55" s="184"/>
      <c r="U55" s="184"/>
      <c r="V55" s="184"/>
      <c r="W55" s="184"/>
      <c r="X55" s="184"/>
      <c r="Y55" s="184"/>
      <c r="Z55" s="184"/>
      <c r="AA55" s="184"/>
      <c r="AB55" s="184"/>
      <c r="AC55" s="184"/>
      <c r="AD55" s="184"/>
      <c r="AE55" s="184"/>
      <c r="AF55" s="184"/>
      <c r="AG55" s="184"/>
      <c r="AH55" s="184"/>
      <c r="AI55" s="184"/>
      <c r="AJ55" s="184"/>
      <c r="AK55" s="184"/>
      <c r="AL55" s="184"/>
      <c r="AM55" s="184"/>
      <c r="AN55" s="184"/>
      <c r="AO55" s="184"/>
      <c r="AP55" s="184"/>
      <c r="AQ55" s="184"/>
      <c r="AR55" s="184"/>
      <c r="AS55" s="184"/>
      <c r="AT55" s="184"/>
      <c r="AU55" s="184"/>
      <c r="AV55" s="184"/>
      <c r="AW55" s="184"/>
      <c r="AX55" s="184"/>
      <c r="AY55" s="184"/>
      <c r="AZ55" s="184"/>
      <c r="BA55" s="184"/>
      <c r="BB55" s="184"/>
      <c r="BC55" s="184"/>
      <c r="BD55" s="184"/>
      <c r="BE55" s="185"/>
      <c r="BF55" s="185"/>
      <c r="BG55" s="185"/>
    </row>
    <row r="56" s="32" customFormat="1" ht="20.45" customHeight="1" spans="1:59">
      <c r="A56" s="184"/>
      <c r="B56" s="184"/>
      <c r="C56" s="184"/>
      <c r="D56" s="184"/>
      <c r="E56" s="184"/>
      <c r="F56" s="184"/>
      <c r="G56" s="184"/>
      <c r="H56" s="184"/>
      <c r="I56" s="184"/>
      <c r="J56" s="184"/>
      <c r="K56" s="184"/>
      <c r="L56" s="184"/>
      <c r="M56" s="184"/>
      <c r="N56" s="184"/>
      <c r="O56" s="184"/>
      <c r="P56" s="184"/>
      <c r="Q56" s="184"/>
      <c r="R56" s="184"/>
      <c r="S56" s="184"/>
      <c r="T56" s="184"/>
      <c r="U56" s="184"/>
      <c r="V56" s="184"/>
      <c r="W56" s="184"/>
      <c r="X56" s="184"/>
      <c r="Y56" s="184"/>
      <c r="Z56" s="184"/>
      <c r="AA56" s="184"/>
      <c r="AB56" s="184"/>
      <c r="AC56" s="184"/>
      <c r="AD56" s="184"/>
      <c r="AE56" s="184"/>
      <c r="AF56" s="184"/>
      <c r="AG56" s="184"/>
      <c r="AH56" s="184"/>
      <c r="AI56" s="184"/>
      <c r="AJ56" s="184"/>
      <c r="AK56" s="184"/>
      <c r="AL56" s="184"/>
      <c r="AM56" s="184"/>
      <c r="AN56" s="184"/>
      <c r="AO56" s="184"/>
      <c r="AP56" s="184"/>
      <c r="AQ56" s="184"/>
      <c r="AR56" s="184"/>
      <c r="AS56" s="184"/>
      <c r="AT56" s="184"/>
      <c r="AU56" s="184"/>
      <c r="AV56" s="184"/>
      <c r="AW56" s="184"/>
      <c r="AX56" s="184"/>
      <c r="AY56" s="184"/>
      <c r="AZ56" s="184"/>
      <c r="BA56" s="184"/>
      <c r="BB56" s="184"/>
      <c r="BC56" s="184"/>
      <c r="BD56" s="184"/>
      <c r="BE56" s="185"/>
      <c r="BF56" s="185"/>
      <c r="BG56" s="185"/>
    </row>
    <row r="57" s="32" customFormat="1" ht="20.45" customHeight="1" spans="1:59">
      <c r="A57" s="184"/>
      <c r="B57" s="184"/>
      <c r="C57" s="184"/>
      <c r="D57" s="184"/>
      <c r="E57" s="184"/>
      <c r="F57" s="184"/>
      <c r="G57" s="184"/>
      <c r="H57" s="184"/>
      <c r="I57" s="184"/>
      <c r="J57" s="184"/>
      <c r="K57" s="184"/>
      <c r="L57" s="184"/>
      <c r="M57" s="184"/>
      <c r="N57" s="184"/>
      <c r="O57" s="184"/>
      <c r="P57" s="184"/>
      <c r="Q57" s="184"/>
      <c r="R57" s="184"/>
      <c r="S57" s="184"/>
      <c r="T57" s="184"/>
      <c r="U57" s="184"/>
      <c r="V57" s="184"/>
      <c r="W57" s="184"/>
      <c r="X57" s="184"/>
      <c r="Y57" s="184"/>
      <c r="Z57" s="184"/>
      <c r="AA57" s="184"/>
      <c r="AB57" s="184"/>
      <c r="AC57" s="184"/>
      <c r="AD57" s="184"/>
      <c r="AE57" s="184"/>
      <c r="AF57" s="184"/>
      <c r="AG57" s="184"/>
      <c r="AH57" s="184"/>
      <c r="AI57" s="184"/>
      <c r="AJ57" s="184"/>
      <c r="AK57" s="184"/>
      <c r="AL57" s="184"/>
      <c r="AM57" s="184"/>
      <c r="AN57" s="184"/>
      <c r="AO57" s="184"/>
      <c r="AP57" s="184"/>
      <c r="AQ57" s="184"/>
      <c r="AR57" s="184"/>
      <c r="AS57" s="184"/>
      <c r="AT57" s="184"/>
      <c r="AU57" s="184"/>
      <c r="AV57" s="184"/>
      <c r="AW57" s="184"/>
      <c r="AX57" s="184"/>
      <c r="AY57" s="184"/>
      <c r="AZ57" s="184"/>
      <c r="BA57" s="184"/>
      <c r="BB57" s="184"/>
      <c r="BC57" s="184"/>
      <c r="BD57" s="184"/>
      <c r="BE57" s="185"/>
      <c r="BF57" s="185"/>
      <c r="BG57" s="185"/>
    </row>
    <row r="58" s="32" customFormat="1" ht="20.45" customHeight="1" spans="1:59">
      <c r="A58" s="184"/>
      <c r="B58" s="184"/>
      <c r="C58" s="184"/>
      <c r="D58" s="184"/>
      <c r="E58" s="184"/>
      <c r="F58" s="184"/>
      <c r="G58" s="184"/>
      <c r="H58" s="184"/>
      <c r="I58" s="184"/>
      <c r="J58" s="184"/>
      <c r="K58" s="184"/>
      <c r="L58" s="184"/>
      <c r="M58" s="184"/>
      <c r="N58" s="184"/>
      <c r="O58" s="184"/>
      <c r="P58" s="184"/>
      <c r="Q58" s="184"/>
      <c r="R58" s="184"/>
      <c r="S58" s="184"/>
      <c r="T58" s="184"/>
      <c r="U58" s="184"/>
      <c r="V58" s="184"/>
      <c r="W58" s="184"/>
      <c r="X58" s="184"/>
      <c r="Y58" s="184"/>
      <c r="Z58" s="184"/>
      <c r="AA58" s="184"/>
      <c r="AB58" s="184"/>
      <c r="AC58" s="184"/>
      <c r="AD58" s="184"/>
      <c r="AE58" s="184"/>
      <c r="AF58" s="184"/>
      <c r="AG58" s="184"/>
      <c r="AH58" s="184"/>
      <c r="AI58" s="184"/>
      <c r="AJ58" s="184"/>
      <c r="AK58" s="184"/>
      <c r="AL58" s="184"/>
      <c r="AM58" s="184"/>
      <c r="AN58" s="184"/>
      <c r="AO58" s="184"/>
      <c r="AP58" s="184"/>
      <c r="AQ58" s="184"/>
      <c r="AR58" s="184"/>
      <c r="AS58" s="184"/>
      <c r="AT58" s="184"/>
      <c r="AU58" s="184"/>
      <c r="AV58" s="184"/>
      <c r="AW58" s="184"/>
      <c r="AX58" s="184"/>
      <c r="AY58" s="184"/>
      <c r="AZ58" s="184"/>
      <c r="BA58" s="184"/>
      <c r="BB58" s="184"/>
      <c r="BC58" s="184"/>
      <c r="BD58" s="184"/>
      <c r="BE58" s="185"/>
      <c r="BF58" s="185"/>
      <c r="BG58" s="185"/>
    </row>
    <row r="59" s="32" customFormat="1" ht="20.45" customHeight="1" spans="1:59">
      <c r="A59" s="184"/>
      <c r="B59" s="184"/>
      <c r="C59" s="184"/>
      <c r="D59" s="184"/>
      <c r="E59" s="184"/>
      <c r="F59" s="184"/>
      <c r="G59" s="184"/>
      <c r="H59" s="184"/>
      <c r="I59" s="184"/>
      <c r="J59" s="184"/>
      <c r="K59" s="184"/>
      <c r="L59" s="184"/>
      <c r="M59" s="184"/>
      <c r="N59" s="184"/>
      <c r="O59" s="184"/>
      <c r="P59" s="184"/>
      <c r="Q59" s="184"/>
      <c r="R59" s="184"/>
      <c r="S59" s="184"/>
      <c r="T59" s="184"/>
      <c r="U59" s="184"/>
      <c r="V59" s="184"/>
      <c r="W59" s="184"/>
      <c r="X59" s="184"/>
      <c r="Y59" s="184"/>
      <c r="Z59" s="184"/>
      <c r="AA59" s="184"/>
      <c r="AB59" s="184"/>
      <c r="AC59" s="184"/>
      <c r="AD59" s="184"/>
      <c r="AE59" s="184"/>
      <c r="AF59" s="184"/>
      <c r="AG59" s="184"/>
      <c r="AH59" s="184"/>
      <c r="AI59" s="184"/>
      <c r="AJ59" s="184"/>
      <c r="AK59" s="184"/>
      <c r="AL59" s="184"/>
      <c r="AM59" s="184"/>
      <c r="AN59" s="184"/>
      <c r="AO59" s="184"/>
      <c r="AP59" s="184"/>
      <c r="AQ59" s="184"/>
      <c r="AR59" s="184"/>
      <c r="AS59" s="184"/>
      <c r="AT59" s="184"/>
      <c r="AU59" s="184"/>
      <c r="AV59" s="184"/>
      <c r="AW59" s="184"/>
      <c r="AX59" s="184"/>
      <c r="AY59" s="184"/>
      <c r="AZ59" s="184"/>
      <c r="BA59" s="184"/>
      <c r="BB59" s="184"/>
      <c r="BC59" s="184"/>
      <c r="BD59" s="184"/>
      <c r="BE59" s="185"/>
      <c r="BF59" s="185"/>
      <c r="BG59" s="185"/>
    </row>
    <row r="60" s="32" customFormat="1" ht="20.45" customHeight="1" spans="1:59">
      <c r="A60" s="184"/>
      <c r="B60" s="184"/>
      <c r="C60" s="184"/>
      <c r="D60" s="184"/>
      <c r="E60" s="184"/>
      <c r="F60" s="184"/>
      <c r="G60" s="184"/>
      <c r="H60" s="184"/>
      <c r="I60" s="184"/>
      <c r="J60" s="184"/>
      <c r="K60" s="184"/>
      <c r="L60" s="184"/>
      <c r="M60" s="184"/>
      <c r="N60" s="184"/>
      <c r="O60" s="184"/>
      <c r="P60" s="184"/>
      <c r="Q60" s="184"/>
      <c r="R60" s="184"/>
      <c r="S60" s="184"/>
      <c r="T60" s="184"/>
      <c r="U60" s="184"/>
      <c r="V60" s="184"/>
      <c r="W60" s="184"/>
      <c r="X60" s="184"/>
      <c r="Y60" s="184"/>
      <c r="Z60" s="184"/>
      <c r="AA60" s="184"/>
      <c r="AB60" s="184"/>
      <c r="AC60" s="184"/>
      <c r="AD60" s="184"/>
      <c r="AE60" s="184"/>
      <c r="AF60" s="184"/>
      <c r="AG60" s="184"/>
      <c r="AH60" s="184"/>
      <c r="AI60" s="184"/>
      <c r="AJ60" s="184"/>
      <c r="AK60" s="184"/>
      <c r="AL60" s="184"/>
      <c r="AM60" s="184"/>
      <c r="AN60" s="184"/>
      <c r="AO60" s="184"/>
      <c r="AP60" s="184"/>
      <c r="AQ60" s="184"/>
      <c r="AR60" s="184"/>
      <c r="AS60" s="184"/>
      <c r="AT60" s="184"/>
      <c r="AU60" s="184"/>
      <c r="AV60" s="184"/>
      <c r="AW60" s="184"/>
      <c r="AX60" s="184"/>
      <c r="AY60" s="184"/>
      <c r="AZ60" s="184"/>
      <c r="BA60" s="184"/>
      <c r="BB60" s="184"/>
      <c r="BC60" s="184"/>
      <c r="BD60" s="184"/>
      <c r="BE60" s="185"/>
      <c r="BF60" s="185"/>
      <c r="BG60" s="185"/>
    </row>
    <row r="61" s="32" customFormat="1" ht="20.45" customHeight="1" spans="1:59">
      <c r="A61" s="184"/>
      <c r="B61" s="184"/>
      <c r="C61" s="184"/>
      <c r="D61" s="184"/>
      <c r="E61" s="184"/>
      <c r="F61" s="184"/>
      <c r="G61" s="184"/>
      <c r="H61" s="184"/>
      <c r="I61" s="184"/>
      <c r="J61" s="184"/>
      <c r="K61" s="184"/>
      <c r="L61" s="184"/>
      <c r="M61" s="184"/>
      <c r="N61" s="184"/>
      <c r="O61" s="184"/>
      <c r="P61" s="184"/>
      <c r="Q61" s="184"/>
      <c r="R61" s="184"/>
      <c r="S61" s="184"/>
      <c r="T61" s="184"/>
      <c r="U61" s="184"/>
      <c r="V61" s="184"/>
      <c r="W61" s="184"/>
      <c r="X61" s="184"/>
      <c r="Y61" s="184"/>
      <c r="Z61" s="184"/>
      <c r="AA61" s="184"/>
      <c r="AB61" s="184"/>
      <c r="AC61" s="184"/>
      <c r="AD61" s="184"/>
      <c r="AE61" s="184"/>
      <c r="AF61" s="184"/>
      <c r="AG61" s="184"/>
      <c r="AH61" s="184"/>
      <c r="AI61" s="184"/>
      <c r="AJ61" s="184"/>
      <c r="AK61" s="184"/>
      <c r="AL61" s="184"/>
      <c r="AM61" s="184"/>
      <c r="AN61" s="184"/>
      <c r="AO61" s="184"/>
      <c r="AP61" s="184"/>
      <c r="AQ61" s="184"/>
      <c r="AR61" s="184"/>
      <c r="AS61" s="184"/>
      <c r="AT61" s="184"/>
      <c r="AU61" s="184"/>
      <c r="AV61" s="184"/>
      <c r="AW61" s="184"/>
      <c r="AX61" s="184"/>
      <c r="AY61" s="184"/>
      <c r="AZ61" s="184"/>
      <c r="BA61" s="184"/>
      <c r="BB61" s="184"/>
      <c r="BC61" s="184"/>
      <c r="BD61" s="184"/>
      <c r="BE61" s="185"/>
      <c r="BF61" s="185"/>
      <c r="BG61" s="185"/>
    </row>
    <row r="62" s="32" customFormat="1" ht="20.45" customHeight="1" spans="1:59">
      <c r="A62" s="184"/>
      <c r="B62" s="184"/>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4"/>
      <c r="AJ62" s="184"/>
      <c r="AK62" s="184"/>
      <c r="AL62" s="184"/>
      <c r="AM62" s="184"/>
      <c r="AN62" s="184"/>
      <c r="AO62" s="184"/>
      <c r="AP62" s="184"/>
      <c r="AQ62" s="184"/>
      <c r="AR62" s="184"/>
      <c r="AS62" s="184"/>
      <c r="AT62" s="184"/>
      <c r="AU62" s="184"/>
      <c r="AV62" s="184"/>
      <c r="AW62" s="184"/>
      <c r="AX62" s="184"/>
      <c r="AY62" s="184"/>
      <c r="AZ62" s="184"/>
      <c r="BA62" s="184"/>
      <c r="BB62" s="184"/>
      <c r="BC62" s="184"/>
      <c r="BD62" s="184"/>
      <c r="BE62" s="185"/>
      <c r="BF62" s="185"/>
      <c r="BG62" s="185"/>
    </row>
    <row r="63" s="32" customFormat="1" ht="20.45" customHeight="1" spans="1:59">
      <c r="A63" s="184"/>
      <c r="B63" s="184"/>
      <c r="C63" s="184"/>
      <c r="D63" s="184"/>
      <c r="E63" s="184"/>
      <c r="F63" s="184"/>
      <c r="G63" s="184"/>
      <c r="H63" s="184"/>
      <c r="I63" s="184"/>
      <c r="J63" s="184"/>
      <c r="K63" s="184"/>
      <c r="L63" s="184"/>
      <c r="M63" s="184"/>
      <c r="N63" s="184"/>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184"/>
      <c r="AN63" s="184"/>
      <c r="AO63" s="184"/>
      <c r="AP63" s="184"/>
      <c r="AQ63" s="184"/>
      <c r="AR63" s="184"/>
      <c r="AS63" s="184"/>
      <c r="AT63" s="184"/>
      <c r="AU63" s="184"/>
      <c r="AV63" s="184"/>
      <c r="AW63" s="184"/>
      <c r="AX63" s="184"/>
      <c r="AY63" s="184"/>
      <c r="AZ63" s="184"/>
      <c r="BA63" s="184"/>
      <c r="BB63" s="184"/>
      <c r="BC63" s="184"/>
      <c r="BD63" s="184"/>
      <c r="BE63" s="185"/>
      <c r="BF63" s="185"/>
      <c r="BG63" s="185"/>
    </row>
    <row r="64" s="32" customFormat="1" ht="20.45" customHeight="1" spans="1:59">
      <c r="A64" s="184"/>
      <c r="B64" s="184"/>
      <c r="C64" s="184"/>
      <c r="D64" s="184"/>
      <c r="E64" s="184"/>
      <c r="F64" s="184"/>
      <c r="G64" s="184"/>
      <c r="H64" s="184"/>
      <c r="I64" s="184"/>
      <c r="J64" s="184"/>
      <c r="K64" s="184"/>
      <c r="L64" s="184"/>
      <c r="M64" s="184"/>
      <c r="N64" s="184"/>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184"/>
      <c r="AR64" s="184"/>
      <c r="AS64" s="184"/>
      <c r="AT64" s="184"/>
      <c r="AU64" s="184"/>
      <c r="AV64" s="184"/>
      <c r="AW64" s="184"/>
      <c r="AX64" s="184"/>
      <c r="AY64" s="184"/>
      <c r="AZ64" s="184"/>
      <c r="BA64" s="184"/>
      <c r="BB64" s="184"/>
      <c r="BC64" s="184"/>
      <c r="BD64" s="184"/>
      <c r="BE64" s="185"/>
      <c r="BF64" s="185"/>
      <c r="BG64" s="185"/>
    </row>
    <row r="65" s="32" customFormat="1" ht="20.45" customHeight="1" spans="1:61">
      <c r="A65" s="184"/>
      <c r="B65" s="184"/>
      <c r="C65" s="184"/>
      <c r="D65" s="184"/>
      <c r="E65" s="184"/>
      <c r="F65" s="184"/>
      <c r="G65" s="184"/>
      <c r="H65" s="184"/>
      <c r="I65" s="184"/>
      <c r="J65" s="184"/>
      <c r="K65" s="184"/>
      <c r="L65" s="184"/>
      <c r="M65" s="184"/>
      <c r="N65" s="184"/>
      <c r="O65" s="184"/>
      <c r="P65" s="184"/>
      <c r="Q65" s="184"/>
      <c r="R65" s="184"/>
      <c r="S65" s="184"/>
      <c r="T65" s="184"/>
      <c r="U65" s="184"/>
      <c r="V65" s="184"/>
      <c r="W65" s="184"/>
      <c r="X65" s="184"/>
      <c r="Y65" s="184"/>
      <c r="Z65" s="184"/>
      <c r="AA65" s="184"/>
      <c r="AB65" s="184"/>
      <c r="AC65" s="184"/>
      <c r="AD65" s="184"/>
      <c r="AE65" s="184"/>
      <c r="AF65" s="184"/>
      <c r="AG65" s="184"/>
      <c r="AH65" s="184"/>
      <c r="AI65" s="184"/>
      <c r="AJ65" s="184"/>
      <c r="AK65" s="184"/>
      <c r="AL65" s="184"/>
      <c r="AM65" s="184"/>
      <c r="AN65" s="184"/>
      <c r="AO65" s="184"/>
      <c r="AP65" s="184"/>
      <c r="AQ65" s="184"/>
      <c r="AR65" s="184"/>
      <c r="AS65" s="184"/>
      <c r="AT65" s="184"/>
      <c r="AU65" s="184"/>
      <c r="AV65" s="184"/>
      <c r="AW65" s="184"/>
      <c r="AX65" s="184"/>
      <c r="AY65" s="184"/>
      <c r="AZ65" s="184"/>
      <c r="BA65" s="184"/>
      <c r="BB65" s="184"/>
      <c r="BC65" s="184"/>
      <c r="BD65" s="184"/>
      <c r="BE65" s="185"/>
      <c r="BF65" s="185"/>
      <c r="BG65" s="185"/>
    </row>
    <row r="66" s="32" customFormat="1" ht="20.45" customHeight="1" spans="1:61">
      <c r="A66" s="184"/>
      <c r="B66" s="184"/>
      <c r="C66" s="184"/>
      <c r="D66" s="184"/>
      <c r="E66" s="184"/>
      <c r="F66" s="184"/>
      <c r="G66" s="184"/>
      <c r="H66" s="184"/>
      <c r="I66" s="184"/>
      <c r="J66" s="184"/>
      <c r="K66" s="184"/>
      <c r="L66" s="184"/>
      <c r="M66" s="184"/>
      <c r="N66" s="184"/>
      <c r="O66" s="184"/>
      <c r="P66" s="184"/>
      <c r="Q66" s="184"/>
      <c r="R66" s="184"/>
      <c r="S66" s="184"/>
      <c r="T66" s="184"/>
      <c r="U66" s="184"/>
      <c r="V66" s="184"/>
      <c r="W66" s="184"/>
      <c r="X66" s="184"/>
      <c r="Y66" s="184"/>
      <c r="Z66" s="184"/>
      <c r="AA66" s="184"/>
      <c r="AB66" s="184"/>
      <c r="AC66" s="184"/>
      <c r="AD66" s="184"/>
      <c r="AE66" s="184"/>
      <c r="AF66" s="184"/>
      <c r="AG66" s="184"/>
      <c r="AH66" s="184"/>
      <c r="AI66" s="184"/>
      <c r="AJ66" s="184"/>
      <c r="AK66" s="184"/>
      <c r="AL66" s="184"/>
      <c r="AM66" s="184"/>
      <c r="AN66" s="184"/>
      <c r="AO66" s="184"/>
      <c r="AP66" s="184"/>
      <c r="AQ66" s="184"/>
      <c r="AR66" s="184"/>
      <c r="AS66" s="184"/>
      <c r="AT66" s="184"/>
      <c r="AU66" s="184"/>
      <c r="AV66" s="184"/>
      <c r="AW66" s="184"/>
      <c r="AX66" s="184"/>
      <c r="AY66" s="184"/>
      <c r="AZ66" s="184"/>
      <c r="BA66" s="184"/>
      <c r="BB66" s="184"/>
      <c r="BC66" s="184"/>
      <c r="BD66" s="184"/>
      <c r="BE66" s="185"/>
      <c r="BF66" s="185"/>
      <c r="BG66" s="185"/>
    </row>
    <row r="67" s="32" customFormat="1" ht="20.45" customHeight="1" spans="1:61">
      <c r="A67" s="184"/>
      <c r="B67" s="184"/>
      <c r="C67" s="184"/>
      <c r="D67" s="184"/>
      <c r="E67" s="184"/>
      <c r="F67" s="184"/>
      <c r="G67" s="184"/>
      <c r="H67" s="184"/>
      <c r="I67" s="184"/>
      <c r="J67" s="184"/>
      <c r="K67" s="184"/>
      <c r="L67" s="184"/>
      <c r="M67" s="184"/>
      <c r="N67" s="184"/>
      <c r="O67" s="184"/>
      <c r="P67" s="184"/>
      <c r="Q67" s="184"/>
      <c r="R67" s="184"/>
      <c r="S67" s="184"/>
      <c r="T67" s="184"/>
      <c r="U67" s="184"/>
      <c r="V67" s="184"/>
      <c r="W67" s="184"/>
      <c r="X67" s="184"/>
      <c r="Y67" s="184"/>
      <c r="Z67" s="184"/>
      <c r="AA67" s="184"/>
      <c r="AB67" s="184"/>
      <c r="AC67" s="184"/>
      <c r="AD67" s="184"/>
      <c r="AE67" s="184"/>
      <c r="AF67" s="184"/>
      <c r="AG67" s="184"/>
      <c r="AH67" s="184"/>
      <c r="AI67" s="184"/>
      <c r="AJ67" s="184"/>
      <c r="AK67" s="184"/>
      <c r="AL67" s="184"/>
      <c r="AM67" s="184"/>
      <c r="AN67" s="184"/>
      <c r="AO67" s="184"/>
      <c r="AP67" s="184"/>
      <c r="AQ67" s="184"/>
      <c r="AR67" s="184"/>
      <c r="AS67" s="184"/>
      <c r="AT67" s="184"/>
      <c r="AU67" s="184"/>
      <c r="AV67" s="184"/>
      <c r="AW67" s="184"/>
      <c r="AX67" s="184"/>
      <c r="AY67" s="184"/>
      <c r="AZ67" s="184"/>
      <c r="BA67" s="184"/>
      <c r="BB67" s="184"/>
      <c r="BC67" s="184"/>
      <c r="BD67" s="184"/>
      <c r="BE67" s="185"/>
      <c r="BF67" s="185"/>
      <c r="BG67" s="185"/>
    </row>
    <row r="68" s="32" customFormat="1" ht="20.45" customHeight="1" spans="1:61">
      <c r="A68" s="184"/>
      <c r="B68" s="184"/>
      <c r="C68" s="184"/>
      <c r="D68" s="184"/>
      <c r="E68" s="184"/>
      <c r="F68" s="184"/>
      <c r="G68" s="184"/>
      <c r="H68" s="184"/>
      <c r="I68" s="184"/>
      <c r="J68" s="184"/>
      <c r="K68" s="184"/>
      <c r="L68" s="184"/>
      <c r="M68" s="184"/>
      <c r="N68" s="184"/>
      <c r="O68" s="184"/>
      <c r="P68" s="184"/>
      <c r="Q68" s="184"/>
      <c r="R68" s="184"/>
      <c r="S68" s="184"/>
      <c r="T68" s="184"/>
      <c r="U68" s="184"/>
      <c r="V68" s="184"/>
      <c r="W68" s="184"/>
      <c r="X68" s="184"/>
      <c r="Y68" s="184"/>
      <c r="Z68" s="184"/>
      <c r="AA68" s="184"/>
      <c r="AB68" s="184"/>
      <c r="AC68" s="184"/>
      <c r="AD68" s="184"/>
      <c r="AE68" s="184"/>
      <c r="AF68" s="184"/>
      <c r="AG68" s="184"/>
      <c r="AH68" s="184"/>
      <c r="AI68" s="184"/>
      <c r="AJ68" s="184"/>
      <c r="AK68" s="184"/>
      <c r="AL68" s="184"/>
      <c r="AM68" s="184"/>
      <c r="AN68" s="184"/>
      <c r="AO68" s="184"/>
      <c r="AP68" s="184"/>
      <c r="AQ68" s="184"/>
      <c r="AR68" s="184"/>
      <c r="AS68" s="184"/>
      <c r="AT68" s="184"/>
      <c r="AU68" s="184"/>
      <c r="AV68" s="184"/>
      <c r="AW68" s="184"/>
      <c r="AX68" s="184"/>
      <c r="AY68" s="184"/>
      <c r="AZ68" s="184"/>
      <c r="BA68" s="184"/>
      <c r="BB68" s="184"/>
      <c r="BC68" s="184"/>
      <c r="BD68" s="184"/>
      <c r="BE68" s="185"/>
      <c r="BF68" s="185"/>
      <c r="BG68" s="185"/>
    </row>
    <row r="69" s="32" customFormat="1" ht="20.45" customHeight="1" spans="1:61">
      <c r="A69" s="184"/>
      <c r="B69" s="184"/>
      <c r="C69" s="184"/>
      <c r="D69" s="184"/>
      <c r="E69" s="184"/>
      <c r="F69" s="184"/>
      <c r="G69" s="184"/>
      <c r="H69" s="184"/>
      <c r="I69" s="184"/>
      <c r="J69" s="184"/>
      <c r="K69" s="184"/>
      <c r="L69" s="184"/>
      <c r="M69" s="184"/>
      <c r="N69" s="184"/>
      <c r="O69" s="184"/>
      <c r="P69" s="184"/>
      <c r="Q69" s="184"/>
      <c r="R69" s="184"/>
      <c r="S69" s="184"/>
      <c r="T69" s="184"/>
      <c r="U69" s="184"/>
      <c r="V69" s="184"/>
      <c r="W69" s="184"/>
      <c r="X69" s="184"/>
      <c r="Y69" s="184"/>
      <c r="Z69" s="184"/>
      <c r="AA69" s="184"/>
      <c r="AB69" s="184"/>
      <c r="AC69" s="184"/>
      <c r="AD69" s="184"/>
      <c r="AE69" s="184"/>
      <c r="AF69" s="184"/>
      <c r="AG69" s="184"/>
      <c r="AH69" s="184"/>
      <c r="AI69" s="184"/>
      <c r="AJ69" s="184"/>
      <c r="AK69" s="184"/>
      <c r="AL69" s="184"/>
      <c r="AM69" s="184"/>
      <c r="AN69" s="184"/>
      <c r="AO69" s="184"/>
      <c r="AP69" s="184"/>
      <c r="AQ69" s="184"/>
      <c r="AR69" s="184"/>
      <c r="AS69" s="184"/>
      <c r="AT69" s="184"/>
      <c r="AU69" s="184"/>
      <c r="AV69" s="184"/>
      <c r="AW69" s="184"/>
      <c r="AX69" s="184"/>
      <c r="AY69" s="184"/>
      <c r="AZ69" s="184"/>
      <c r="BA69" s="184"/>
      <c r="BB69" s="184"/>
      <c r="BC69" s="184"/>
      <c r="BD69" s="184"/>
      <c r="BE69" s="185"/>
      <c r="BF69" s="185"/>
      <c r="BG69" s="185"/>
    </row>
    <row r="70" s="32" customFormat="1" ht="20.45" customHeight="1" spans="1:61">
      <c r="A70" s="184"/>
      <c r="B70" s="184"/>
      <c r="C70" s="184"/>
      <c r="D70" s="184"/>
      <c r="E70" s="184"/>
      <c r="F70" s="184"/>
      <c r="G70" s="184"/>
      <c r="H70" s="184"/>
      <c r="I70" s="184"/>
      <c r="J70" s="184"/>
      <c r="K70" s="184"/>
      <c r="L70" s="184"/>
      <c r="M70" s="184"/>
      <c r="N70" s="184"/>
      <c r="O70" s="184"/>
      <c r="P70" s="184"/>
      <c r="Q70" s="184"/>
      <c r="R70" s="184"/>
      <c r="S70" s="184"/>
      <c r="T70" s="184"/>
      <c r="U70" s="184"/>
      <c r="V70" s="184"/>
      <c r="W70" s="184"/>
      <c r="X70" s="184"/>
      <c r="Y70" s="184"/>
      <c r="Z70" s="184"/>
      <c r="AA70" s="184"/>
      <c r="AB70" s="184"/>
      <c r="AC70" s="184"/>
      <c r="AD70" s="184"/>
      <c r="AE70" s="184"/>
      <c r="AF70" s="184"/>
      <c r="AG70" s="184"/>
      <c r="AH70" s="184"/>
      <c r="AI70" s="184"/>
      <c r="AJ70" s="184"/>
      <c r="AK70" s="184"/>
      <c r="AL70" s="184"/>
      <c r="AM70" s="184"/>
      <c r="AN70" s="184"/>
      <c r="AO70" s="184"/>
      <c r="AP70" s="184"/>
      <c r="AQ70" s="184"/>
      <c r="AR70" s="184"/>
      <c r="AS70" s="184"/>
      <c r="AT70" s="184"/>
      <c r="AU70" s="184"/>
      <c r="AV70" s="184"/>
      <c r="AW70" s="184"/>
      <c r="AX70" s="184"/>
      <c r="AY70" s="184"/>
      <c r="AZ70" s="184"/>
      <c r="BA70" s="184"/>
      <c r="BB70" s="184"/>
      <c r="BC70" s="184"/>
      <c r="BD70" s="184"/>
      <c r="BE70" s="185"/>
      <c r="BF70" s="185"/>
      <c r="BG70" s="185"/>
    </row>
    <row r="71" s="31" customFormat="1" ht="25.8" spans="1:61">
      <c r="C71" s="186"/>
      <c r="D71" s="186"/>
      <c r="AD71" s="187"/>
      <c r="AE71" s="187"/>
      <c r="AF71" s="187"/>
      <c r="AG71" s="187"/>
      <c r="AH71" s="188"/>
      <c r="AS71" s="188"/>
      <c r="BE71" s="189"/>
      <c r="BG71" s="188"/>
    </row>
    <row r="72" s="31" customFormat="1" ht="25.8" spans="1:61">
      <c r="C72" s="186"/>
      <c r="D72" s="186"/>
      <c r="AD72" s="187"/>
      <c r="AE72" s="187"/>
      <c r="AF72" s="187"/>
      <c r="AG72" s="187"/>
      <c r="AH72" s="188"/>
      <c r="AS72" s="188"/>
      <c r="BE72" s="189"/>
      <c r="BG72" s="188"/>
    </row>
    <row r="73" s="31" customFormat="1" ht="30" spans="1:61">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42"/>
      <c r="AA73" s="42"/>
      <c r="AB73" s="42"/>
      <c r="AC73" s="42"/>
      <c r="AD73" s="42"/>
      <c r="AE73" s="42"/>
      <c r="AF73" s="42"/>
      <c r="AG73" s="42"/>
      <c r="AH73" s="42"/>
      <c r="AI73" s="42"/>
      <c r="AJ73" s="42"/>
      <c r="AK73" s="42"/>
      <c r="AL73" s="42"/>
      <c r="AM73" s="42"/>
      <c r="AN73" s="42"/>
      <c r="AO73" s="42"/>
      <c r="AP73" s="42"/>
      <c r="AQ73" s="42"/>
      <c r="AR73" s="42"/>
      <c r="AS73" s="42"/>
      <c r="AT73" s="42"/>
      <c r="AU73" s="42"/>
      <c r="AV73" s="42"/>
      <c r="AW73" s="42"/>
      <c r="AX73" s="42"/>
      <c r="AY73" s="42"/>
      <c r="AZ73" s="42"/>
      <c r="BA73" s="42"/>
      <c r="BB73" s="42"/>
      <c r="BC73" s="42"/>
      <c r="BD73" s="42"/>
      <c r="BE73" s="189"/>
      <c r="BF73" s="42"/>
      <c r="BG73" s="42"/>
      <c r="BH73" s="42"/>
      <c r="BI73" s="42"/>
    </row>
    <row r="74" ht="25.8" spans="1:61">
      <c r="A74" s="190"/>
      <c r="B74" s="190"/>
      <c r="C74" s="190"/>
      <c r="D74" s="190"/>
      <c r="E74" s="190"/>
      <c r="F74" s="190"/>
      <c r="G74" s="190"/>
      <c r="H74" s="190"/>
      <c r="I74" s="190"/>
      <c r="J74" s="190"/>
      <c r="K74" s="190"/>
      <c r="L74" s="190"/>
      <c r="M74" s="190"/>
      <c r="N74" s="190"/>
      <c r="O74" s="190"/>
      <c r="P74" s="190"/>
      <c r="Q74" s="190"/>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s="189"/>
      <c r="BF74"/>
      <c r="BG74"/>
      <c r="BH74"/>
      <c r="BI74"/>
    </row>
    <row r="75" ht="25.8" spans="1:61">
      <c r="A75" s="190"/>
      <c r="B75" s="190"/>
      <c r="C75" s="190"/>
      <c r="D75" s="190"/>
      <c r="E75" s="190"/>
      <c r="F75" s="190"/>
      <c r="G75" s="190"/>
      <c r="H75" s="190"/>
      <c r="I75" s="190"/>
      <c r="J75" s="190"/>
      <c r="K75" s="190"/>
      <c r="L75" s="190"/>
      <c r="M75" s="190"/>
      <c r="N75" s="190"/>
      <c r="O75" s="190"/>
      <c r="P75" s="190"/>
      <c r="Q75" s="190"/>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s="189"/>
      <c r="BF75"/>
      <c r="BG75"/>
      <c r="BH75"/>
      <c r="BI75"/>
    </row>
    <row r="76" ht="25.8" spans="1:61">
      <c r="A76"/>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s="189"/>
      <c r="BF76"/>
      <c r="BG76"/>
      <c r="BH76"/>
      <c r="BI76"/>
    </row>
    <row r="77" ht="25.8" spans="1:61">
      <c r="A77" s="190"/>
      <c r="B77" s="190"/>
      <c r="C77" s="190"/>
      <c r="D77" s="190"/>
      <c r="E77" s="190"/>
      <c r="F77" s="190"/>
      <c r="G77" s="190"/>
      <c r="H77" s="190"/>
      <c r="I77" s="190"/>
      <c r="J77" s="190"/>
      <c r="K77" s="190"/>
      <c r="L77" s="190"/>
      <c r="M77" s="190"/>
      <c r="N77" s="190"/>
      <c r="O77" s="190"/>
      <c r="P77" s="190"/>
      <c r="Q77" s="190"/>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s="189"/>
      <c r="BF77"/>
      <c r="BG77"/>
      <c r="BH77"/>
      <c r="BI77"/>
    </row>
    <row r="78" ht="25.8" spans="1:61">
      <c r="A78" s="190"/>
      <c r="B78" s="190"/>
      <c r="C78" s="190"/>
      <c r="D78" s="190"/>
      <c r="E78" s="190"/>
      <c r="F78" s="190"/>
      <c r="G78" s="190"/>
      <c r="H78" s="190"/>
      <c r="I78" s="190"/>
      <c r="J78" s="190"/>
      <c r="K78" s="190"/>
      <c r="L78" s="190"/>
      <c r="M78" s="190"/>
      <c r="N78" s="190"/>
      <c r="O78" s="190"/>
      <c r="P78" s="190"/>
      <c r="Q78" s="190"/>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s="189"/>
      <c r="BF78"/>
      <c r="BG78"/>
      <c r="BH78"/>
      <c r="BI78"/>
    </row>
    <row r="79" ht="25.8" spans="1:61">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s="189"/>
      <c r="BF79"/>
      <c r="BG79"/>
      <c r="BH79"/>
      <c r="BI79"/>
    </row>
    <row r="80" ht="25.8" spans="1:61">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s="189"/>
      <c r="BF80"/>
      <c r="BG80"/>
      <c r="BH80"/>
      <c r="BI80"/>
    </row>
    <row r="81" ht="25.8" spans="1:62">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s="189"/>
      <c r="BF81"/>
      <c r="BG81"/>
      <c r="BH81"/>
      <c r="BI81"/>
    </row>
    <row r="82" ht="25.8" spans="1:62">
      <c r="A82"/>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s="189"/>
      <c r="BF82"/>
      <c r="BG82"/>
      <c r="BH82"/>
      <c r="BI82"/>
    </row>
    <row r="83" ht="25.8" spans="1:62">
      <c r="A83"/>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s="189"/>
      <c r="BF83"/>
      <c r="BG83"/>
      <c r="BH83"/>
      <c r="BI83"/>
    </row>
    <row r="84" ht="14.4" spans="1:62">
      <c r="A84"/>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row>
    <row r="85" ht="15.6" spans="1:62">
      <c r="A85" s="190"/>
      <c r="B85" s="190"/>
      <c r="C85" s="190"/>
      <c r="D85" s="190"/>
      <c r="E85" s="190"/>
      <c r="F85" s="190"/>
      <c r="G85" s="190"/>
      <c r="H85" s="190"/>
      <c r="I85" s="190"/>
      <c r="J85" s="190"/>
      <c r="K85" s="190"/>
      <c r="L85" s="190"/>
      <c r="M85" s="190"/>
      <c r="N85" s="190"/>
      <c r="O85" s="190"/>
      <c r="P85" s="190"/>
      <c r="Q85" s="190"/>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row>
    <row r="86" ht="14.4" spans="1:62">
      <c r="A86"/>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row>
    <row r="87" ht="14.4" spans="1:62">
      <c r="A87"/>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row>
    <row r="88" ht="14.4" spans="1:62">
      <c r="A88"/>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row>
    <row r="89" ht="14.4" spans="1:62">
      <c r="A89"/>
      <c r="B8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row>
    <row r="90" ht="14.4" spans="1:62">
      <c r="A90"/>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row>
    <row r="91" ht="14.4" spans="1:62">
      <c r="A91"/>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row>
    <row r="92" ht="14.4" spans="1:62">
      <c r="A92"/>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row>
    <row r="93" ht="14.4" spans="1:62">
      <c r="A93"/>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row>
    <row r="94" ht="14.4" spans="1:62">
      <c r="A94"/>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row>
    <row r="95" ht="14.4" spans="1:62">
      <c r="A95"/>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row>
    <row r="96" ht="14.4" spans="1:62">
      <c r="A96"/>
      <c r="B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row>
    <row r="97" ht="14.4" spans="1:62">
      <c r="A97"/>
      <c r="B97"/>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row>
    <row r="98" ht="14.4" spans="1:62">
      <c r="A98"/>
      <c r="B98"/>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row>
    <row r="99" ht="14.4" spans="1:62">
      <c r="A99"/>
      <c r="B99"/>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row>
    <row r="100" ht="14.4" spans="1:62">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row>
    <row r="101" ht="14.4" spans="1:62">
      <c r="A101"/>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row>
    <row r="102" ht="14.4" spans="1:62">
      <c r="A102"/>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row>
    <row r="103" ht="14.4" spans="1:62">
      <c r="A1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row>
    <row r="104" ht="14.4" spans="1:62">
      <c r="A104"/>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row>
    <row r="105" ht="14.4" spans="1:62">
      <c r="A105"/>
      <c r="B105"/>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row>
    <row r="106" ht="14.4" spans="1:62">
      <c r="A106"/>
      <c r="B106"/>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row>
    <row r="107" ht="14.4" spans="1:62">
      <c r="A107"/>
      <c r="B107"/>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row>
    <row r="108" ht="14.4" spans="1:62">
      <c r="A108"/>
      <c r="B108"/>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row>
    <row r="109" ht="14.4" spans="1:62">
      <c r="A109"/>
      <c r="B109"/>
      <c r="C109"/>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row>
    <row r="110" ht="14.4" spans="1:62">
      <c r="A110"/>
      <c r="B110"/>
      <c r="C110"/>
      <c r="D110"/>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row>
    <row r="111" ht="14.4" spans="1:62">
      <c r="A111"/>
      <c r="B111"/>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row>
    <row r="112" ht="14.4" spans="1:62">
      <c r="A112"/>
      <c r="B112"/>
      <c r="C112"/>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row>
    <row r="113" ht="14.4" spans="1:62">
      <c r="A113"/>
      <c r="B113"/>
      <c r="C113"/>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row>
    <row r="114" ht="14.4" spans="1:62">
      <c r="A114"/>
      <c r="B114"/>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row>
    <row r="115" ht="14.4" spans="1:62">
      <c r="A115"/>
      <c r="B115"/>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row>
    <row r="116" ht="14.4" spans="1:62">
      <c r="A116"/>
      <c r="B116"/>
      <c r="C116"/>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row>
    <row r="117" ht="14.4" spans="1:62">
      <c r="A117"/>
      <c r="B117"/>
      <c r="C117"/>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row>
    <row r="118" ht="14.4" spans="1:62">
      <c r="A118"/>
      <c r="B118"/>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row>
    <row r="119" ht="14.4" spans="1:62">
      <c r="A119"/>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row>
    <row r="120" ht="14.4" spans="1:62">
      <c r="A120"/>
      <c r="B120"/>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row>
    <row r="121" ht="14.4" spans="1:62">
      <c r="A121"/>
      <c r="B121"/>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row>
    <row r="122" ht="14.4" spans="1:62">
      <c r="A122"/>
      <c r="B122"/>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row>
    <row r="123" ht="14.4" spans="1:62">
      <c r="A123"/>
      <c r="B123"/>
      <c r="C123"/>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row>
    <row r="124" ht="14.4" spans="1:62">
      <c r="A124"/>
      <c r="B124"/>
      <c r="C124"/>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row>
    <row r="125" ht="14.4" spans="1:62">
      <c r="A125"/>
      <c r="B125"/>
      <c r="C125"/>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row>
    <row r="126" ht="14.4" spans="1:62">
      <c r="A126"/>
      <c r="B126"/>
      <c r="C126"/>
      <c r="D126"/>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row>
    <row r="127" ht="14.4" spans="1:62">
      <c r="A127"/>
      <c r="B127"/>
      <c r="C127"/>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row>
    <row r="128" ht="14.4" spans="1:62">
      <c r="A128"/>
      <c r="B128"/>
      <c r="C128"/>
      <c r="D128"/>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row>
    <row r="129" ht="14.4" spans="1:62">
      <c r="A129"/>
      <c r="B129"/>
      <c r="C129"/>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row>
    <row r="130" ht="14.4" spans="1:62">
      <c r="A130"/>
      <c r="B130"/>
      <c r="C130"/>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row>
    <row r="131" ht="14.4" spans="1:62">
      <c r="A131"/>
      <c r="B131"/>
      <c r="C13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row>
    <row r="132" ht="14.4" spans="1:62">
      <c r="A132"/>
      <c r="B132"/>
      <c r="C132"/>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row>
    <row r="133" ht="14.4" spans="1:62">
      <c r="A133"/>
      <c r="B133"/>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row>
    <row r="134" ht="14.4" spans="1:62">
      <c r="A134"/>
      <c r="B134"/>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row>
    <row r="135" ht="14.4" spans="1:62">
      <c r="A135"/>
      <c r="B135"/>
      <c r="C135"/>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row>
    <row r="136" ht="14.4" spans="1:62">
      <c r="A136"/>
      <c r="B136"/>
      <c r="C136"/>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row>
    <row r="137" ht="14.4" spans="1:62">
      <c r="A137"/>
      <c r="B137"/>
      <c r="C137"/>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row>
    <row r="138" ht="14.4" spans="1:62">
      <c r="A138"/>
      <c r="B138"/>
      <c r="C138"/>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row>
    <row r="139" ht="14.4" spans="1:62">
      <c r="A139"/>
      <c r="B139"/>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row>
    <row r="140" ht="14.4" spans="1:62">
      <c r="A140"/>
      <c r="B140"/>
      <c r="C140"/>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row>
    <row r="141" ht="14.4" spans="1:62">
      <c r="A141"/>
      <c r="B141"/>
      <c r="C14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row>
    <row r="142" ht="14.4" spans="1:62">
      <c r="A142"/>
      <c r="B142"/>
      <c r="C142"/>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row>
    <row r="143" ht="14.4" spans="1:62">
      <c r="A143"/>
      <c r="B143"/>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row>
    <row r="144" ht="14.4" spans="1:62">
      <c r="A144"/>
      <c r="B144"/>
      <c r="C144"/>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row>
    <row r="145" ht="14.4" spans="1:62">
      <c r="A145"/>
      <c r="B145"/>
      <c r="C145"/>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row>
    <row r="146" ht="14.4" spans="1:62">
      <c r="A146"/>
      <c r="B146"/>
      <c r="C146"/>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row>
    <row r="147" ht="14.4" spans="1:62">
      <c r="A147"/>
      <c r="B147"/>
      <c r="C147"/>
      <c r="D147"/>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row>
    <row r="148" ht="14.4" spans="1:62">
      <c r="A148"/>
      <c r="B148"/>
      <c r="C148"/>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row>
    <row r="149" ht="14.4" spans="1:62">
      <c r="A149"/>
      <c r="B149"/>
      <c r="C149"/>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row>
    <row r="150" ht="14.4" spans="1:62">
      <c r="A150"/>
      <c r="B150"/>
      <c r="C150"/>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row>
    <row r="151" ht="14.4" spans="1:62">
      <c r="A151"/>
      <c r="B151"/>
      <c r="C15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row>
    <row r="152" ht="14.4" spans="1:62">
      <c r="A152"/>
      <c r="B152"/>
      <c r="C152"/>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row>
    <row r="153" ht="14.4" spans="1:62">
      <c r="A153"/>
      <c r="B153"/>
      <c r="C153"/>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row>
  </sheetData>
  <sheetProtection sheet="1" formatCells="0" formatColumns="0" formatRows="0" insertRows="0" insertColumns="0" insertHyperlinks="0" deleteColumns="0" deleteRows="0" sort="0" autoFilter="0" pivotTables="0" objects="1"/>
  <protectedRanges>
    <protectedRange password="C657" sqref="Q4 AQ4 BB4 AN5 BE3 F5 A9:AD14 AI9:AO14 AT7:BA14 AT9:BC12 AT13:BC14 AV17:BA18 AC17:AH18 I17:N18 A10:D10" name="区域1" securityDescriptor="O:WDG:WDD:"/>
    <protectedRange password="C657" sqref="AL3" name="区域2"/>
  </protectedRanges>
  <mergeCells count="212">
    <mergeCell ref="A1:BF1"/>
    <mergeCell ref="A2:BG2"/>
    <mergeCell ref="AI3:AK3"/>
    <mergeCell ref="AL3:AU3"/>
    <mergeCell ref="BA3:BD3"/>
    <mergeCell ref="BE3:BG3"/>
    <mergeCell ref="A4:E4"/>
    <mergeCell ref="F4:K4"/>
    <mergeCell ref="L4:P4"/>
    <mergeCell ref="Q4:V4"/>
    <mergeCell ref="W4:AC4"/>
    <mergeCell ref="AD4:AK4"/>
    <mergeCell ref="AL4:AP4"/>
    <mergeCell ref="AQ4:AV4"/>
    <mergeCell ref="AW4:BA4"/>
    <mergeCell ref="BB4:BG4"/>
    <mergeCell ref="A5:E5"/>
    <mergeCell ref="F5:AH5"/>
    <mergeCell ref="AI5:AM5"/>
    <mergeCell ref="AN5:BG5"/>
    <mergeCell ref="A6:AH6"/>
    <mergeCell ref="AI6:AS6"/>
    <mergeCell ref="AT6:BG6"/>
    <mergeCell ref="A7:K7"/>
    <mergeCell ref="L7:V7"/>
    <mergeCell ref="A8:B8"/>
    <mergeCell ref="C8:D8"/>
    <mergeCell ref="E8:F8"/>
    <mergeCell ref="G8:K8"/>
    <mergeCell ref="L8:M8"/>
    <mergeCell ref="N8:O8"/>
    <mergeCell ref="P8:Q8"/>
    <mergeCell ref="R8:V8"/>
    <mergeCell ref="A9:B9"/>
    <mergeCell ref="C9:D9"/>
    <mergeCell ref="E9:F9"/>
    <mergeCell ref="G9:K9"/>
    <mergeCell ref="L9:M9"/>
    <mergeCell ref="N9:O9"/>
    <mergeCell ref="P9:Q9"/>
    <mergeCell ref="R9:V9"/>
    <mergeCell ref="W9:Y9"/>
    <mergeCell ref="Z9:AB9"/>
    <mergeCell ref="AC9:AD9"/>
    <mergeCell ref="AE9:AH9"/>
    <mergeCell ref="AI9:AK9"/>
    <mergeCell ref="AL9:AM9"/>
    <mergeCell ref="AN9:AO9"/>
    <mergeCell ref="AP9:AS9"/>
    <mergeCell ref="AT9:AX9"/>
    <mergeCell ref="AY9:BA9"/>
    <mergeCell ref="BB9:BC9"/>
    <mergeCell ref="BD9:BG9"/>
    <mergeCell ref="A10:B10"/>
    <mergeCell ref="C10:D10"/>
    <mergeCell ref="E10:F10"/>
    <mergeCell ref="G10:K10"/>
    <mergeCell ref="L10:M10"/>
    <mergeCell ref="N10:O10"/>
    <mergeCell ref="P10:Q10"/>
    <mergeCell ref="R10:V10"/>
    <mergeCell ref="W10:Y10"/>
    <mergeCell ref="Z10:AB10"/>
    <mergeCell ref="AC10:AD10"/>
    <mergeCell ref="AE10:AH10"/>
    <mergeCell ref="AI10:AK10"/>
    <mergeCell ref="AL10:AM10"/>
    <mergeCell ref="AN10:AO10"/>
    <mergeCell ref="AP10:AS10"/>
    <mergeCell ref="AT10:AX10"/>
    <mergeCell ref="AY10:BA10"/>
    <mergeCell ref="BB10:BC10"/>
    <mergeCell ref="BD10:BG10"/>
    <mergeCell ref="A11:B11"/>
    <mergeCell ref="C11:D11"/>
    <mergeCell ref="E11:F11"/>
    <mergeCell ref="G11:K11"/>
    <mergeCell ref="L11:M11"/>
    <mergeCell ref="N11:O11"/>
    <mergeCell ref="P11:Q11"/>
    <mergeCell ref="R11:V11"/>
    <mergeCell ref="W11:Y11"/>
    <mergeCell ref="Z11:AB11"/>
    <mergeCell ref="AC11:AD11"/>
    <mergeCell ref="AE11:AH11"/>
    <mergeCell ref="AI11:AK11"/>
    <mergeCell ref="AL11:AM11"/>
    <mergeCell ref="AN11:AO11"/>
    <mergeCell ref="AP11:AS11"/>
    <mergeCell ref="AT11:AX11"/>
    <mergeCell ref="AY11:BA11"/>
    <mergeCell ref="BB11:BC11"/>
    <mergeCell ref="BD11:BG11"/>
    <mergeCell ref="A12:B12"/>
    <mergeCell ref="C12:D12"/>
    <mergeCell ref="E12:F12"/>
    <mergeCell ref="G12:K12"/>
    <mergeCell ref="L12:M12"/>
    <mergeCell ref="N12:O12"/>
    <mergeCell ref="P12:Q12"/>
    <mergeCell ref="R12:V12"/>
    <mergeCell ref="W12:Y12"/>
    <mergeCell ref="Z12:AB12"/>
    <mergeCell ref="AC12:AD12"/>
    <mergeCell ref="AE12:AH12"/>
    <mergeCell ref="AI12:AK12"/>
    <mergeCell ref="AL12:AM12"/>
    <mergeCell ref="AN12:AO12"/>
    <mergeCell ref="AP12:AS12"/>
    <mergeCell ref="AT12:AX12"/>
    <mergeCell ref="AY12:BA12"/>
    <mergeCell ref="BB12:BC12"/>
    <mergeCell ref="BD12:BG12"/>
    <mergeCell ref="A13:B13"/>
    <mergeCell ref="C13:D13"/>
    <mergeCell ref="E13:F13"/>
    <mergeCell ref="G13:K13"/>
    <mergeCell ref="L13:M13"/>
    <mergeCell ref="N13:O13"/>
    <mergeCell ref="P13:Q13"/>
    <mergeCell ref="R13:V13"/>
    <mergeCell ref="W13:Y13"/>
    <mergeCell ref="Z13:AB13"/>
    <mergeCell ref="AC13:AD13"/>
    <mergeCell ref="AE13:AH13"/>
    <mergeCell ref="AI13:AK13"/>
    <mergeCell ref="AL13:AM13"/>
    <mergeCell ref="AN13:AO13"/>
    <mergeCell ref="AP13:AS13"/>
    <mergeCell ref="AT13:AX13"/>
    <mergeCell ref="AY13:BA13"/>
    <mergeCell ref="BB13:BC13"/>
    <mergeCell ref="BD13:BG13"/>
    <mergeCell ref="A14:B14"/>
    <mergeCell ref="C14:D14"/>
    <mergeCell ref="E14:F14"/>
    <mergeCell ref="G14:K14"/>
    <mergeCell ref="L14:M14"/>
    <mergeCell ref="N14:O14"/>
    <mergeCell ref="P14:Q14"/>
    <mergeCell ref="R14:V14"/>
    <mergeCell ref="W14:Y14"/>
    <mergeCell ref="Z14:AB14"/>
    <mergeCell ref="AC14:AD14"/>
    <mergeCell ref="AE14:AH14"/>
    <mergeCell ref="AI14:AK14"/>
    <mergeCell ref="AL14:AM14"/>
    <mergeCell ref="AN14:AO14"/>
    <mergeCell ref="AP14:AS14"/>
    <mergeCell ref="AT14:AX14"/>
    <mergeCell ref="AY14:BA14"/>
    <mergeCell ref="BB14:BC14"/>
    <mergeCell ref="BD14:BG14"/>
    <mergeCell ref="A15:V15"/>
    <mergeCell ref="W15:AH15"/>
    <mergeCell ref="AI15:AM15"/>
    <mergeCell ref="AN15:AS15"/>
    <mergeCell ref="AT15:AY15"/>
    <mergeCell ref="AZ15:BG15"/>
    <mergeCell ref="F16:H16"/>
    <mergeCell ref="I16:K16"/>
    <mergeCell ref="L16:N16"/>
    <mergeCell ref="O16:T16"/>
    <mergeCell ref="Z16:AB16"/>
    <mergeCell ref="AC16:AE16"/>
    <mergeCell ref="AF16:AH16"/>
    <mergeCell ref="AI16:AN16"/>
    <mergeCell ref="AS16:AU16"/>
    <mergeCell ref="AV16:AX16"/>
    <mergeCell ref="AY16:BA16"/>
    <mergeCell ref="BB16:BG16"/>
    <mergeCell ref="F17:H17"/>
    <mergeCell ref="I17:K17"/>
    <mergeCell ref="L17:N17"/>
    <mergeCell ref="Z17:AB17"/>
    <mergeCell ref="AC17:AE17"/>
    <mergeCell ref="AF17:AH17"/>
    <mergeCell ref="AS17:AU17"/>
    <mergeCell ref="AV17:AX17"/>
    <mergeCell ref="AY17:BA17"/>
    <mergeCell ref="F18:H18"/>
    <mergeCell ref="I18:K18"/>
    <mergeCell ref="L18:N18"/>
    <mergeCell ref="Z18:AB18"/>
    <mergeCell ref="AC18:AE18"/>
    <mergeCell ref="AF18:AH18"/>
    <mergeCell ref="AS18:AU18"/>
    <mergeCell ref="AV18:AX18"/>
    <mergeCell ref="AY18:BA18"/>
    <mergeCell ref="A19:L19"/>
    <mergeCell ref="M19:AC19"/>
    <mergeCell ref="AD19:BG19"/>
    <mergeCell ref="A24:E24"/>
    <mergeCell ref="AC7:AD8"/>
    <mergeCell ref="AE7:AH8"/>
    <mergeCell ref="W7:Y8"/>
    <mergeCell ref="Z7:AB8"/>
    <mergeCell ref="AI7:AK8"/>
    <mergeCell ref="AP7:AS8"/>
    <mergeCell ref="AL7:AM8"/>
    <mergeCell ref="AN7:AO8"/>
    <mergeCell ref="BB7:BC8"/>
    <mergeCell ref="AY7:BA8"/>
    <mergeCell ref="AT7:AX8"/>
    <mergeCell ref="BD7:BG8"/>
    <mergeCell ref="AO16:AR18"/>
    <mergeCell ref="BB17:BG18"/>
    <mergeCell ref="A16:E18"/>
    <mergeCell ref="U16:Y18"/>
    <mergeCell ref="AI17:AN18"/>
    <mergeCell ref="O17:T18"/>
    <mergeCell ref="BE28:BG70"/>
  </mergeCells>
  <dataValidations count="3">
    <dataValidation type="list" allowBlank="1" showInputMessage="1" showErrorMessage="1" sqref="Q4:V4">
      <formula1>"校长室,高一级部,高二级部,高三级部,办公室,工会,教务处,教科研处,政教处,保卫科,团委,总务处,财务科,图书馆,心理及生涯规划组,语文组,数学组,英语组,政治组,历史组,地理组,化学组,物理组,生物组,体育组,艺术组,信息通用组"</formula1>
    </dataValidation>
    <dataValidation type="list" allowBlank="1" showInputMessage="1" showErrorMessage="1" sqref="BB4">
      <formula1>"澳门特别行政区,安徽省,北京市,重庆市,福建省,甘肃省,广东省,广西壮族自治区,贵州省,海南省,河北省,河南省,黑龙江省,湖北省,湖南省,吉林省,江苏省,江西省,辽宁省,内蒙古自治区,宁夏回族自治区,青海省,山西省,陕西省,山东省,上海市,四川省,天津市,台湾省,云南省, 西藏自治区,香港特别行政区,新疆维吾尔自治区,浙江省"</formula1>
    </dataValidation>
    <dataValidation type="list" allowBlank="1" showInputMessage="1" showErrorMessage="1" sqref="W9:W10 W11:Y14">
      <formula1>"汽车,火车,高铁,飞机,轮船"</formula1>
    </dataValidation>
  </dataValidations>
  <pageMargins left="0.25" right="0.25" top="0.75" bottom="0.75" header="0.298611111111111" footer="0.298611111111111"/>
  <pageSetup paperSize="9" scale="55" orientation="landscape" blackAndWhite="1"/>
  <headerFooter/>
  <rowBreaks count="1" manualBreakCount="1">
    <brk id="25" max="58" man="1"/>
  </rowBreaks>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D27"/>
  <sheetViews>
    <sheetView topLeftCell="A7" workbookViewId="0">
      <selection activeCell="I9" sqref="I9"/>
    </sheetView>
  </sheetViews>
  <sheetFormatPr defaultColWidth="8.73148148148148" defaultRowHeight="14.4" outlineLevelCol="3"/>
  <cols>
    <col min="2" max="2" width="36.8148148148148" customWidth="1"/>
    <col min="3" max="3" width="51.7314814814815" customWidth="1"/>
    <col min="4" max="4" width="20.6574074074074" style="16" customWidth="1"/>
  </cols>
  <sheetData>
    <row r="2" ht="87" customHeight="1" spans="1:4">
      <c r="A2" s="17" t="s">
        <v>76</v>
      </c>
      <c r="B2" s="17"/>
      <c r="C2" s="17"/>
      <c r="D2" s="17"/>
    </row>
    <row r="3" ht="50" customHeight="1" spans="1:4">
      <c r="A3" s="18" t="s">
        <v>77</v>
      </c>
      <c r="B3" s="19" t="s">
        <v>78</v>
      </c>
      <c r="C3" s="19" t="s">
        <v>79</v>
      </c>
      <c r="D3" s="19" t="s">
        <v>80</v>
      </c>
    </row>
    <row r="4" ht="32" customHeight="1" spans="1:4">
      <c r="A4" s="20">
        <v>1</v>
      </c>
      <c r="B4" s="21" t="s">
        <v>81</v>
      </c>
      <c r="C4" s="22" t="s">
        <v>82</v>
      </c>
      <c r="D4" s="23">
        <v>13866782291</v>
      </c>
    </row>
    <row r="5" ht="32" customHeight="1" spans="1:4">
      <c r="A5" s="20">
        <v>2</v>
      </c>
      <c r="B5" s="24" t="s">
        <v>83</v>
      </c>
      <c r="C5" s="22" t="s">
        <v>84</v>
      </c>
      <c r="D5" s="23">
        <v>13721060774</v>
      </c>
    </row>
    <row r="6" ht="32" customHeight="1" spans="1:4">
      <c r="A6" s="20">
        <v>3</v>
      </c>
      <c r="B6" s="25" t="s">
        <v>85</v>
      </c>
      <c r="C6" s="26" t="s">
        <v>86</v>
      </c>
      <c r="D6" s="23">
        <v>18955177565</v>
      </c>
    </row>
    <row r="7" ht="32" customHeight="1" spans="1:4">
      <c r="A7" s="20">
        <v>4</v>
      </c>
      <c r="B7" s="21" t="s">
        <v>87</v>
      </c>
      <c r="C7" s="22" t="s">
        <v>88</v>
      </c>
      <c r="D7" s="23" t="s">
        <v>89</v>
      </c>
    </row>
    <row r="8" ht="32" customHeight="1" spans="1:4">
      <c r="A8" s="20">
        <v>5</v>
      </c>
      <c r="B8" s="21" t="s">
        <v>90</v>
      </c>
      <c r="C8" s="22" t="s">
        <v>91</v>
      </c>
      <c r="D8" s="23">
        <v>18955175098</v>
      </c>
    </row>
    <row r="9" ht="32" customHeight="1" spans="1:4">
      <c r="A9" s="20">
        <v>6</v>
      </c>
      <c r="B9" s="21" t="s">
        <v>92</v>
      </c>
      <c r="C9" s="22" t="s">
        <v>93</v>
      </c>
      <c r="D9" s="23" t="s">
        <v>89</v>
      </c>
    </row>
    <row r="10" ht="32" customHeight="1" spans="1:4">
      <c r="A10" s="20">
        <v>7</v>
      </c>
      <c r="B10" s="21" t="s">
        <v>94</v>
      </c>
      <c r="C10" s="22" t="s">
        <v>95</v>
      </c>
      <c r="D10" s="23" t="s">
        <v>96</v>
      </c>
    </row>
    <row r="11" ht="32" customHeight="1" spans="1:4">
      <c r="A11" s="20">
        <v>8</v>
      </c>
      <c r="B11" s="21" t="s">
        <v>97</v>
      </c>
      <c r="C11" s="22" t="s">
        <v>98</v>
      </c>
      <c r="D11" s="23" t="s">
        <v>99</v>
      </c>
    </row>
    <row r="12" ht="32" customHeight="1" spans="1:4">
      <c r="A12" s="20">
        <v>9</v>
      </c>
      <c r="B12" s="21" t="s">
        <v>100</v>
      </c>
      <c r="C12" s="22" t="s">
        <v>101</v>
      </c>
      <c r="D12" s="23" t="s">
        <v>102</v>
      </c>
    </row>
    <row r="13" ht="32" customHeight="1" spans="1:4">
      <c r="A13" s="20">
        <v>10</v>
      </c>
      <c r="B13" s="21" t="s">
        <v>103</v>
      </c>
      <c r="C13" s="22" t="s">
        <v>104</v>
      </c>
      <c r="D13" s="23" t="s">
        <v>89</v>
      </c>
    </row>
    <row r="14" s="15" customFormat="1" ht="32" customHeight="1" spans="1:4">
      <c r="A14" s="27">
        <v>11</v>
      </c>
      <c r="B14" s="24" t="s">
        <v>105</v>
      </c>
      <c r="C14" s="28" t="s">
        <v>106</v>
      </c>
      <c r="D14" s="29" t="s">
        <v>107</v>
      </c>
    </row>
    <row r="15" s="15" customFormat="1" ht="32" customHeight="1" spans="1:4">
      <c r="A15" s="27">
        <v>12</v>
      </c>
      <c r="B15" s="24" t="s">
        <v>108</v>
      </c>
      <c r="C15" s="28" t="s">
        <v>109</v>
      </c>
      <c r="D15" s="29">
        <v>13865956073</v>
      </c>
    </row>
    <row r="16" ht="32" customHeight="1" spans="1:4">
      <c r="A16" s="20">
        <v>13</v>
      </c>
      <c r="B16" s="21" t="s">
        <v>110</v>
      </c>
      <c r="C16" s="22" t="s">
        <v>111</v>
      </c>
      <c r="D16" s="23">
        <v>18867865833</v>
      </c>
    </row>
    <row r="17" ht="32" customHeight="1" spans="1:4">
      <c r="A17" s="20">
        <v>14</v>
      </c>
      <c r="B17" s="21" t="s">
        <v>112</v>
      </c>
      <c r="C17" s="22" t="s">
        <v>113</v>
      </c>
      <c r="D17" s="30" t="s">
        <v>114</v>
      </c>
    </row>
    <row r="18" ht="32" customHeight="1" spans="1:4">
      <c r="A18" s="20">
        <v>15</v>
      </c>
      <c r="B18" s="21" t="s">
        <v>115</v>
      </c>
      <c r="C18" s="22" t="s">
        <v>116</v>
      </c>
      <c r="D18" s="23" t="s">
        <v>117</v>
      </c>
    </row>
    <row r="19" ht="32" customHeight="1" spans="1:4">
      <c r="A19" s="20">
        <v>16</v>
      </c>
      <c r="B19" s="21" t="s">
        <v>118</v>
      </c>
      <c r="C19" s="22" t="s">
        <v>119</v>
      </c>
      <c r="D19" s="23" t="s">
        <v>120</v>
      </c>
    </row>
    <row r="20" ht="32" customHeight="1" spans="1:4">
      <c r="A20" s="20">
        <v>17</v>
      </c>
      <c r="B20" s="21" t="s">
        <v>121</v>
      </c>
      <c r="C20" s="22" t="s">
        <v>122</v>
      </c>
      <c r="D20" s="23" t="s">
        <v>123</v>
      </c>
    </row>
    <row r="21" ht="32" customHeight="1" spans="1:4">
      <c r="A21" s="20">
        <v>18</v>
      </c>
      <c r="B21" s="21" t="s">
        <v>124</v>
      </c>
      <c r="C21" s="22" t="s">
        <v>125</v>
      </c>
      <c r="D21" s="23" t="s">
        <v>126</v>
      </c>
    </row>
    <row r="22" ht="31" customHeight="1" spans="1:4">
      <c r="A22" s="20">
        <v>19</v>
      </c>
      <c r="B22" s="21" t="s">
        <v>127</v>
      </c>
      <c r="C22" s="22" t="s">
        <v>128</v>
      </c>
      <c r="D22" s="23" t="s">
        <v>129</v>
      </c>
    </row>
    <row r="23" ht="31" customHeight="1" spans="1:4">
      <c r="A23" s="20">
        <v>20</v>
      </c>
      <c r="B23" s="21" t="s">
        <v>130</v>
      </c>
      <c r="C23" s="22" t="s">
        <v>131</v>
      </c>
      <c r="D23" s="23" t="s">
        <v>132</v>
      </c>
    </row>
    <row r="24" ht="31" customHeight="1" spans="1:4">
      <c r="A24" s="20">
        <v>21</v>
      </c>
      <c r="B24" s="21" t="s">
        <v>133</v>
      </c>
      <c r="C24" s="22" t="s">
        <v>134</v>
      </c>
      <c r="D24" s="23" t="s">
        <v>135</v>
      </c>
    </row>
    <row r="25" ht="31" customHeight="1" spans="1:4">
      <c r="A25" s="20">
        <v>22</v>
      </c>
      <c r="B25" s="21" t="s">
        <v>136</v>
      </c>
      <c r="C25" s="22" t="s">
        <v>137</v>
      </c>
      <c r="D25" s="23">
        <v>13955101340</v>
      </c>
    </row>
    <row r="26" ht="31" customHeight="1" spans="1:4">
      <c r="A26" s="20">
        <v>23</v>
      </c>
      <c r="B26" s="25" t="s">
        <v>138</v>
      </c>
      <c r="C26" s="22" t="s">
        <v>139</v>
      </c>
      <c r="D26" s="23">
        <v>18955175119</v>
      </c>
    </row>
    <row r="27" ht="31" customHeight="1" spans="1:4">
      <c r="A27" s="20">
        <v>24</v>
      </c>
      <c r="B27" s="25" t="s">
        <v>140</v>
      </c>
      <c r="C27" s="22" t="s">
        <v>141</v>
      </c>
      <c r="D27" s="23">
        <v>13655606267</v>
      </c>
    </row>
  </sheetData>
  <mergeCells count="1">
    <mergeCell ref="A2:D2"/>
  </mergeCells>
  <printOptions horizontalCentered="1" verticalCentered="1"/>
  <pageMargins left="0.66875" right="0.751388888888889" top="1" bottom="1" header="0.5" footer="0.5"/>
  <pageSetup paperSize="9" scale="75"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9"/>
  <sheetViews>
    <sheetView topLeftCell="A5" workbookViewId="0">
      <selection activeCell="K17" sqref="K17:K18"/>
    </sheetView>
  </sheetViews>
  <sheetFormatPr defaultColWidth="9" defaultRowHeight="13.8" outlineLevelCol="7"/>
  <cols>
    <col min="1" max="1" width="11.8703703703704" style="2" customWidth="1"/>
    <col min="2" max="2" width="9.5" style="3" customWidth="1"/>
    <col min="3" max="3" width="12.6296296296296" style="4" customWidth="1"/>
    <col min="4" max="7" width="9.5" style="3" customWidth="1"/>
    <col min="8" max="8" width="9.5" style="4" customWidth="1"/>
    <col min="9" max="16384" width="9" style="4"/>
  </cols>
  <sheetData>
    <row r="1" ht="41.25" customHeight="1" spans="1:8">
      <c r="A1" s="5" t="s">
        <v>142</v>
      </c>
      <c r="B1" s="5"/>
      <c r="C1" s="5"/>
      <c r="D1" s="5"/>
      <c r="E1" s="5"/>
      <c r="F1" s="5"/>
      <c r="G1" s="5"/>
      <c r="H1" s="5"/>
    </row>
    <row r="2" s="1" customFormat="1" ht="12.75" customHeight="1" spans="1:8">
      <c r="A2" s="6" t="s">
        <v>143</v>
      </c>
      <c r="B2" s="6">
        <v>500</v>
      </c>
      <c r="C2" s="6" t="s">
        <v>144</v>
      </c>
      <c r="D2" s="6">
        <v>350</v>
      </c>
      <c r="E2" s="6" t="s">
        <v>145</v>
      </c>
      <c r="F2" s="6" t="s">
        <v>146</v>
      </c>
      <c r="G2" s="6" t="s">
        <v>147</v>
      </c>
      <c r="H2" s="6">
        <v>500</v>
      </c>
    </row>
    <row r="3" ht="14.4" spans="1:8">
      <c r="A3" s="7" t="s">
        <v>148</v>
      </c>
      <c r="B3" s="8">
        <v>500</v>
      </c>
      <c r="C3" s="9"/>
      <c r="D3" s="8"/>
      <c r="E3" s="8"/>
      <c r="F3" s="8"/>
      <c r="G3" s="8"/>
      <c r="H3" s="9">
        <v>500</v>
      </c>
    </row>
    <row r="4" ht="14.4" spans="1:8">
      <c r="A4" s="7" t="s">
        <v>149</v>
      </c>
      <c r="B4" s="8">
        <v>500</v>
      </c>
      <c r="C4" s="9"/>
      <c r="D4" s="8"/>
      <c r="E4" s="8"/>
      <c r="F4" s="8"/>
      <c r="G4" s="8"/>
      <c r="H4" s="9">
        <v>500</v>
      </c>
    </row>
    <row r="5" ht="14.4" spans="1:8">
      <c r="A5" s="7" t="s">
        <v>150</v>
      </c>
      <c r="B5" s="8">
        <v>450</v>
      </c>
      <c r="C5" s="9"/>
      <c r="D5" s="8"/>
      <c r="E5" s="8"/>
      <c r="F5" s="8"/>
      <c r="G5" s="8">
        <v>450</v>
      </c>
      <c r="H5" s="9"/>
    </row>
    <row r="6" ht="14.4" spans="1:8">
      <c r="A6" s="7" t="s">
        <v>151</v>
      </c>
      <c r="B6" s="8">
        <v>450</v>
      </c>
      <c r="C6" s="9"/>
      <c r="D6" s="8"/>
      <c r="E6" s="8"/>
      <c r="F6" s="8"/>
      <c r="G6" s="8">
        <v>450</v>
      </c>
      <c r="H6" s="9"/>
    </row>
    <row r="7" ht="14.4" spans="1:8">
      <c r="A7" s="7" t="s">
        <v>152</v>
      </c>
      <c r="B7" s="8">
        <v>400</v>
      </c>
      <c r="C7" s="9"/>
      <c r="D7" s="8"/>
      <c r="E7" s="8"/>
      <c r="F7" s="8">
        <v>400</v>
      </c>
      <c r="G7" s="8"/>
      <c r="H7" s="9"/>
    </row>
    <row r="8" ht="14.4" spans="1:8">
      <c r="A8" s="7" t="s">
        <v>153</v>
      </c>
      <c r="B8" s="8">
        <v>400</v>
      </c>
      <c r="C8" s="9"/>
      <c r="D8" s="8"/>
      <c r="E8" s="8"/>
      <c r="F8" s="8">
        <v>400</v>
      </c>
      <c r="G8" s="8"/>
      <c r="H8" s="9"/>
    </row>
    <row r="9" ht="14.4" spans="1:8">
      <c r="A9" s="10" t="s">
        <v>154</v>
      </c>
      <c r="B9" s="11">
        <v>380</v>
      </c>
      <c r="C9" s="12" t="s">
        <v>155</v>
      </c>
      <c r="D9" s="11"/>
      <c r="E9" s="11">
        <f t="shared" ref="E9:E18" si="0">B9</f>
        <v>380</v>
      </c>
      <c r="F9" s="11"/>
      <c r="G9" s="11"/>
      <c r="H9" s="12"/>
    </row>
    <row r="10" ht="14.4" spans="1:8">
      <c r="A10" s="7" t="s">
        <v>156</v>
      </c>
      <c r="B10" s="8">
        <v>380</v>
      </c>
      <c r="C10" s="9"/>
      <c r="D10" s="8"/>
      <c r="E10" s="8">
        <v>380</v>
      </c>
      <c r="F10" s="8"/>
      <c r="G10" s="8"/>
      <c r="H10" s="9"/>
    </row>
    <row r="11" ht="14.4" spans="1:8">
      <c r="A11" s="7" t="s">
        <v>157</v>
      </c>
      <c r="B11" s="8">
        <v>380</v>
      </c>
      <c r="C11" s="9"/>
      <c r="D11" s="8"/>
      <c r="E11" s="8">
        <f t="shared" si="0"/>
        <v>380</v>
      </c>
      <c r="F11" s="8"/>
      <c r="G11" s="8"/>
      <c r="H11" s="9"/>
    </row>
    <row r="12" ht="14.4" spans="1:8">
      <c r="A12" s="7" t="s">
        <v>158</v>
      </c>
      <c r="B12" s="8">
        <v>380</v>
      </c>
      <c r="C12" s="9"/>
      <c r="D12" s="8"/>
      <c r="E12" s="8">
        <f t="shared" si="0"/>
        <v>380</v>
      </c>
      <c r="F12" s="8"/>
      <c r="G12" s="8"/>
      <c r="H12" s="9"/>
    </row>
    <row r="13" ht="14.4" spans="1:8">
      <c r="A13" s="7" t="s">
        <v>159</v>
      </c>
      <c r="B13" s="8">
        <v>380</v>
      </c>
      <c r="C13" s="9"/>
      <c r="D13" s="8"/>
      <c r="E13" s="8">
        <f t="shared" si="0"/>
        <v>380</v>
      </c>
      <c r="F13" s="8"/>
      <c r="G13" s="8"/>
      <c r="H13" s="9"/>
    </row>
    <row r="14" ht="14.4" spans="1:8">
      <c r="A14" s="7" t="s">
        <v>160</v>
      </c>
      <c r="B14" s="8">
        <v>380</v>
      </c>
      <c r="C14" s="9"/>
      <c r="D14" s="8"/>
      <c r="E14" s="8">
        <f t="shared" si="0"/>
        <v>380</v>
      </c>
      <c r="F14" s="8"/>
      <c r="G14" s="8"/>
      <c r="H14" s="9"/>
    </row>
    <row r="15" ht="14.4" spans="1:8">
      <c r="A15" s="7" t="s">
        <v>161</v>
      </c>
      <c r="B15" s="8">
        <v>380</v>
      </c>
      <c r="C15" s="9"/>
      <c r="D15" s="8"/>
      <c r="E15" s="8">
        <f t="shared" si="0"/>
        <v>380</v>
      </c>
      <c r="F15" s="8"/>
      <c r="G15" s="8"/>
      <c r="H15" s="9"/>
    </row>
    <row r="16" ht="14.4" spans="1:8">
      <c r="A16" s="7" t="s">
        <v>162</v>
      </c>
      <c r="B16" s="8">
        <v>370</v>
      </c>
      <c r="C16" s="9"/>
      <c r="D16" s="8"/>
      <c r="E16" s="8">
        <f t="shared" si="0"/>
        <v>370</v>
      </c>
      <c r="F16" s="8"/>
      <c r="G16" s="8"/>
      <c r="H16" s="9"/>
    </row>
    <row r="17" ht="14.4" spans="1:8">
      <c r="A17" s="7" t="s">
        <v>163</v>
      </c>
      <c r="B17" s="8">
        <v>370</v>
      </c>
      <c r="C17" s="9"/>
      <c r="D17" s="8"/>
      <c r="E17" s="8">
        <f t="shared" si="0"/>
        <v>370</v>
      </c>
      <c r="F17" s="8"/>
      <c r="G17" s="8"/>
      <c r="H17" s="9"/>
    </row>
    <row r="18" ht="14.4" spans="1:8">
      <c r="A18" s="7" t="s">
        <v>164</v>
      </c>
      <c r="B18" s="8">
        <v>370</v>
      </c>
      <c r="C18" s="9"/>
      <c r="D18" s="8"/>
      <c r="E18" s="8">
        <f t="shared" si="0"/>
        <v>370</v>
      </c>
      <c r="F18" s="8"/>
      <c r="G18" s="8"/>
      <c r="H18" s="9"/>
    </row>
    <row r="19" ht="14.4" spans="1:8">
      <c r="A19" s="10" t="s">
        <v>165</v>
      </c>
      <c r="B19" s="11">
        <v>350</v>
      </c>
      <c r="C19" s="12" t="s">
        <v>166</v>
      </c>
      <c r="D19" s="11">
        <f t="shared" ref="D19:D38" si="1">B19</f>
        <v>350</v>
      </c>
      <c r="E19" s="11"/>
      <c r="F19" s="11"/>
      <c r="G19" s="11"/>
      <c r="H19" s="12"/>
    </row>
    <row r="20" ht="14.4" spans="1:8">
      <c r="A20" s="10" t="s">
        <v>167</v>
      </c>
      <c r="B20" s="11">
        <v>350</v>
      </c>
      <c r="C20" s="12" t="s">
        <v>166</v>
      </c>
      <c r="D20" s="11">
        <f t="shared" si="1"/>
        <v>350</v>
      </c>
      <c r="E20" s="11"/>
      <c r="F20" s="11"/>
      <c r="G20" s="11"/>
      <c r="H20" s="12"/>
    </row>
    <row r="21" ht="14.4" spans="1:8">
      <c r="A21" s="10" t="s">
        <v>168</v>
      </c>
      <c r="B21" s="11">
        <v>350</v>
      </c>
      <c r="C21" s="12" t="s">
        <v>169</v>
      </c>
      <c r="D21" s="11">
        <f t="shared" si="1"/>
        <v>350</v>
      </c>
      <c r="E21" s="11"/>
      <c r="F21" s="11"/>
      <c r="G21" s="11"/>
      <c r="H21" s="12"/>
    </row>
    <row r="22" ht="14.4" spans="1:8">
      <c r="A22" s="10" t="s">
        <v>170</v>
      </c>
      <c r="B22" s="11">
        <v>350</v>
      </c>
      <c r="C22" s="12" t="s">
        <v>171</v>
      </c>
      <c r="D22" s="11">
        <f t="shared" si="1"/>
        <v>350</v>
      </c>
      <c r="E22" s="11"/>
      <c r="F22" s="11"/>
      <c r="G22" s="11"/>
      <c r="H22" s="12"/>
    </row>
    <row r="23" ht="14.4" spans="1:8">
      <c r="A23" s="10" t="s">
        <v>172</v>
      </c>
      <c r="B23" s="11">
        <v>350</v>
      </c>
      <c r="C23" s="12" t="s">
        <v>171</v>
      </c>
      <c r="D23" s="11">
        <f t="shared" si="1"/>
        <v>350</v>
      </c>
      <c r="E23" s="11"/>
      <c r="F23" s="11"/>
      <c r="G23" s="11"/>
      <c r="H23" s="12"/>
    </row>
    <row r="24" ht="14.4" spans="1:8">
      <c r="A24" s="7" t="s">
        <v>173</v>
      </c>
      <c r="B24" s="8">
        <v>350</v>
      </c>
      <c r="C24" s="9"/>
      <c r="D24" s="8">
        <f t="shared" si="1"/>
        <v>350</v>
      </c>
      <c r="E24" s="8"/>
      <c r="F24" s="8"/>
      <c r="G24" s="8"/>
      <c r="H24" s="9"/>
    </row>
    <row r="25" ht="14.4" spans="1:8">
      <c r="A25" s="7" t="s">
        <v>174</v>
      </c>
      <c r="B25" s="8">
        <v>350</v>
      </c>
      <c r="C25" s="9"/>
      <c r="D25" s="8">
        <f t="shared" si="1"/>
        <v>350</v>
      </c>
      <c r="E25" s="8"/>
      <c r="F25" s="8"/>
      <c r="G25" s="8"/>
      <c r="H25" s="9"/>
    </row>
    <row r="26" ht="14.4" spans="1:8">
      <c r="A26" s="7" t="s">
        <v>175</v>
      </c>
      <c r="B26" s="8">
        <v>350</v>
      </c>
      <c r="C26" s="9"/>
      <c r="D26" s="8">
        <f t="shared" si="1"/>
        <v>350</v>
      </c>
      <c r="E26" s="8"/>
      <c r="F26" s="8"/>
      <c r="G26" s="8"/>
      <c r="H26" s="9"/>
    </row>
    <row r="27" ht="14.4" spans="1:8">
      <c r="A27" s="7" t="s">
        <v>176</v>
      </c>
      <c r="B27" s="8">
        <v>350</v>
      </c>
      <c r="C27" s="9"/>
      <c r="D27" s="8">
        <f t="shared" si="1"/>
        <v>350</v>
      </c>
      <c r="E27" s="8"/>
      <c r="F27" s="8"/>
      <c r="G27" s="8"/>
      <c r="H27" s="9"/>
    </row>
    <row r="28" ht="14.4" spans="1:8">
      <c r="A28" s="7" t="s">
        <v>177</v>
      </c>
      <c r="B28" s="8">
        <v>350</v>
      </c>
      <c r="C28" s="9"/>
      <c r="D28" s="8">
        <f t="shared" si="1"/>
        <v>350</v>
      </c>
      <c r="E28" s="8"/>
      <c r="F28" s="8"/>
      <c r="G28" s="8"/>
      <c r="H28" s="9"/>
    </row>
    <row r="29" ht="14.4" spans="1:8">
      <c r="A29" s="10" t="s">
        <v>178</v>
      </c>
      <c r="B29" s="11">
        <v>350</v>
      </c>
      <c r="C29" s="12"/>
      <c r="D29" s="11">
        <f t="shared" si="1"/>
        <v>350</v>
      </c>
      <c r="E29" s="11"/>
      <c r="F29" s="11"/>
      <c r="G29" s="11"/>
      <c r="H29" s="12"/>
    </row>
    <row r="30" ht="14.4" spans="1:8">
      <c r="A30" s="7" t="s">
        <v>179</v>
      </c>
      <c r="B30" s="8">
        <v>350</v>
      </c>
      <c r="C30" s="9"/>
      <c r="D30" s="8">
        <f t="shared" si="1"/>
        <v>350</v>
      </c>
      <c r="E30" s="8"/>
      <c r="F30" s="8"/>
      <c r="G30" s="8"/>
      <c r="H30" s="9"/>
    </row>
    <row r="31" ht="14.4" spans="1:8">
      <c r="A31" s="7" t="s">
        <v>180</v>
      </c>
      <c r="B31" s="8">
        <v>350</v>
      </c>
      <c r="C31" s="9"/>
      <c r="D31" s="8">
        <f t="shared" si="1"/>
        <v>350</v>
      </c>
      <c r="E31" s="8"/>
      <c r="F31" s="8"/>
      <c r="G31" s="8"/>
      <c r="H31" s="9"/>
    </row>
    <row r="32" ht="14.4" spans="1:8">
      <c r="A32" s="7" t="s">
        <v>181</v>
      </c>
      <c r="B32" s="8">
        <v>350</v>
      </c>
      <c r="C32" s="9"/>
      <c r="D32" s="8">
        <f t="shared" si="1"/>
        <v>350</v>
      </c>
      <c r="E32" s="8"/>
      <c r="F32" s="8"/>
      <c r="G32" s="8"/>
      <c r="H32" s="9"/>
    </row>
    <row r="33" ht="14.4" spans="1:8">
      <c r="A33" s="7" t="s">
        <v>182</v>
      </c>
      <c r="B33" s="8">
        <v>350</v>
      </c>
      <c r="C33" s="9"/>
      <c r="D33" s="8">
        <f t="shared" si="1"/>
        <v>350</v>
      </c>
      <c r="E33" s="8"/>
      <c r="F33" s="8"/>
      <c r="G33" s="8"/>
      <c r="H33" s="9"/>
    </row>
    <row r="34" ht="14.4" spans="1:8">
      <c r="A34" s="7" t="s">
        <v>183</v>
      </c>
      <c r="B34" s="8">
        <v>350</v>
      </c>
      <c r="C34" s="9"/>
      <c r="D34" s="8">
        <f t="shared" si="1"/>
        <v>350</v>
      </c>
      <c r="E34" s="8"/>
      <c r="F34" s="8"/>
      <c r="G34" s="8"/>
      <c r="H34" s="9"/>
    </row>
    <row r="35" ht="14.4" spans="1:8">
      <c r="A35" s="7" t="s">
        <v>184</v>
      </c>
      <c r="B35" s="8">
        <v>350</v>
      </c>
      <c r="C35" s="9"/>
      <c r="D35" s="8">
        <f t="shared" si="1"/>
        <v>350</v>
      </c>
      <c r="E35" s="8"/>
      <c r="F35" s="8"/>
      <c r="G35" s="8"/>
      <c r="H35" s="9"/>
    </row>
    <row r="36" ht="14.4" spans="1:8">
      <c r="A36" s="7" t="s">
        <v>185</v>
      </c>
      <c r="B36" s="8">
        <v>350</v>
      </c>
      <c r="C36" s="9"/>
      <c r="D36" s="8">
        <f t="shared" si="1"/>
        <v>350</v>
      </c>
      <c r="E36" s="8"/>
      <c r="F36" s="8"/>
      <c r="G36" s="8"/>
      <c r="H36" s="9"/>
    </row>
    <row r="37" ht="14.4" spans="1:8">
      <c r="A37" s="7" t="s">
        <v>186</v>
      </c>
      <c r="B37" s="8">
        <v>350</v>
      </c>
      <c r="C37" s="9"/>
      <c r="D37" s="8">
        <f t="shared" si="1"/>
        <v>350</v>
      </c>
      <c r="E37" s="8"/>
      <c r="F37" s="8"/>
      <c r="G37" s="8"/>
      <c r="H37" s="9"/>
    </row>
    <row r="38" ht="14.4" spans="1:8">
      <c r="A38" s="7" t="s">
        <v>187</v>
      </c>
      <c r="B38" s="8">
        <v>350</v>
      </c>
      <c r="C38" s="9"/>
      <c r="D38" s="8">
        <f t="shared" si="1"/>
        <v>350</v>
      </c>
      <c r="E38" s="8"/>
      <c r="F38" s="8"/>
      <c r="G38" s="8"/>
      <c r="H38" s="9"/>
    </row>
    <row r="39" spans="1:8">
      <c r="A39" s="7"/>
      <c r="B39" s="13"/>
      <c r="C39" s="14"/>
      <c r="D39" s="13"/>
      <c r="E39" s="13"/>
      <c r="F39" s="13"/>
      <c r="G39" s="13"/>
      <c r="H39" s="14"/>
    </row>
  </sheetData>
  <autoFilter xmlns:etc="http://www.wps.cn/officeDocument/2017/etCustomData" ref="A2:I38" etc:filterBottomFollowUsedRange="0">
    <sortState ref="A2:I38">
      <sortCondition ref="B2:B38" descending="1"/>
    </sortState>
    <extLst/>
  </autoFilter>
  <mergeCells count="1">
    <mergeCell ref="A1:H1"/>
  </mergeCells>
  <pageMargins left="3.63" right="0.196850393700787" top="0.64" bottom="0.748031496062992" header="0.33" footer="0.31496062992126"/>
  <pageSetup paperSize="9" scale="70"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 master="" otherUserPermission="visible"/>
  <rangeList sheetStid="1" master="" otherUserPermission="visible">
    <arrUserId title="区域1" rangeCreator="" othersAccessPermission="edit"/>
    <arrUserId title="区域2" rangeCreator="" othersAccessPermission="edit"/>
  </rangeList>
  <rangeList sheetStid="3" master="" otherUserPermission="visible"/>
  <rangeList sheetStid="5"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4</vt:i4>
      </vt:variant>
    </vt:vector>
  </HeadingPairs>
  <TitlesOfParts>
    <vt:vector size="4" baseType="lpstr">
      <vt:lpstr>提示</vt:lpstr>
      <vt:lpstr>差旅费报销封面</vt:lpstr>
      <vt:lpstr>附件1、航空公司定点直销机构和代理人</vt:lpstr>
      <vt:lpstr>附件2、住宿费标准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Nancy</cp:lastModifiedBy>
  <dcterms:created xsi:type="dcterms:W3CDTF">2021-08-03T09:17:00Z</dcterms:created>
  <cp:lastPrinted>2021-11-05T01:49:00Z</cp:lastPrinted>
  <dcterms:modified xsi:type="dcterms:W3CDTF">2026-08-24T03:32:06Z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F223DD00DB674C55B72FF6BE5EACC03F_12</vt:lpwstr>
  </property>
  <property fmtid="{D5CDD505-2E9C-101B-9397-08002B2CF9AE}" pid="3" name="KSOProductBuildVer">
    <vt:lpwstr>2052-12.1.0.28043</vt:lpwstr>
  </property>
  <property fmtid="{D5CDD505-2E9C-101B-9397-08002B2CF9AE}" pid="4" name="CalculationRule">
    <vt:i4>0</vt:i4>
  </property>
</Properties>
</file>